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270" windowHeight="88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75" i="1"/>
  <c r="C220" l="1"/>
  <c r="C214"/>
  <c r="C200"/>
  <c r="C193"/>
  <c r="C184"/>
  <c r="C178"/>
  <c r="C171"/>
  <c r="C156"/>
  <c r="C148"/>
  <c r="C140"/>
  <c r="C134"/>
  <c r="C127"/>
  <c r="C119"/>
  <c r="C135" s="1"/>
  <c r="C113"/>
  <c r="C106"/>
  <c r="C98"/>
  <c r="C114" s="1"/>
  <c r="C93"/>
  <c r="C92"/>
  <c r="C85"/>
  <c r="C69"/>
  <c r="C62"/>
  <c r="C70" s="1"/>
  <c r="C47"/>
  <c r="C40"/>
  <c r="C32"/>
  <c r="C48" s="1"/>
  <c r="C26"/>
  <c r="C19"/>
  <c r="C11"/>
  <c r="C157" l="1"/>
  <c r="C221"/>
  <c r="C201"/>
  <c r="C179"/>
  <c r="C27"/>
  <c r="H70"/>
  <c r="D70"/>
  <c r="E70"/>
  <c r="G70"/>
  <c r="F70"/>
  <c r="G27" l="1"/>
  <c r="F27"/>
  <c r="H27" l="1"/>
  <c r="D27"/>
  <c r="E27"/>
  <c r="E201" l="1"/>
  <c r="D157" l="1"/>
  <c r="E157"/>
  <c r="F157"/>
  <c r="H157"/>
  <c r="G157"/>
  <c r="H114"/>
  <c r="F114"/>
  <c r="E114"/>
  <c r="D114"/>
  <c r="G114"/>
  <c r="G93"/>
  <c r="G135"/>
  <c r="F135"/>
  <c r="E135"/>
  <c r="D135"/>
  <c r="H221"/>
  <c r="G221"/>
  <c r="F221"/>
  <c r="E221"/>
  <c r="D221"/>
  <c r="H201"/>
  <c r="G201"/>
  <c r="F201"/>
  <c r="D201"/>
  <c r="H179"/>
  <c r="G179"/>
  <c r="F179"/>
  <c r="E179"/>
  <c r="D179"/>
  <c r="H135"/>
  <c r="H93"/>
  <c r="F93"/>
  <c r="E93"/>
  <c r="D93"/>
  <c r="H48"/>
  <c r="G48"/>
  <c r="F48"/>
  <c r="E48"/>
  <c r="D48"/>
  <c r="D223" l="1"/>
  <c r="H223"/>
  <c r="H224" s="1"/>
  <c r="F223"/>
  <c r="F224" s="1"/>
  <c r="E223"/>
  <c r="E224" s="1"/>
  <c r="G223"/>
  <c r="G224" s="1"/>
  <c r="D224" l="1"/>
  <c r="D225"/>
  <c r="F225"/>
  <c r="E225"/>
  <c r="C223"/>
</calcChain>
</file>

<file path=xl/sharedStrings.xml><?xml version="1.0" encoding="utf-8"?>
<sst xmlns="http://schemas.openxmlformats.org/spreadsheetml/2006/main" count="364" uniqueCount="174">
  <si>
    <t>Б</t>
  </si>
  <si>
    <t>Ж</t>
  </si>
  <si>
    <t>У</t>
  </si>
  <si>
    <t>№рецепта</t>
  </si>
  <si>
    <t>Прием пищи</t>
  </si>
  <si>
    <t>Ннаименование блюда</t>
  </si>
  <si>
    <t>Выход блюда</t>
  </si>
  <si>
    <t>Пищевые вещества (г)</t>
  </si>
  <si>
    <t>Энергетическая ценность (ккал)</t>
  </si>
  <si>
    <t>Завтрак:</t>
  </si>
  <si>
    <t>Обед:</t>
  </si>
  <si>
    <t>Хлеб ржаной</t>
  </si>
  <si>
    <t>Итого за первый день:</t>
  </si>
  <si>
    <t>Суп картофельный с бобовыми на м/б</t>
  </si>
  <si>
    <t>Компот из апельсинов с яблоками</t>
  </si>
  <si>
    <t>Батон нарезной</t>
  </si>
  <si>
    <t>Витамин С (мг)</t>
  </si>
  <si>
    <t>Бутерброд с повидлом</t>
  </si>
  <si>
    <t>Бутерброд с сыром</t>
  </si>
  <si>
    <t>Кофейный напиток с молоком</t>
  </si>
  <si>
    <t xml:space="preserve"> </t>
  </si>
  <si>
    <t>Суп с макаронными изделиями</t>
  </si>
  <si>
    <t>126;163</t>
  </si>
  <si>
    <t>129;149</t>
  </si>
  <si>
    <t>Компот из смеси сухофруктов</t>
  </si>
  <si>
    <t>Хлеб пшеничный</t>
  </si>
  <si>
    <t>Итого за второй день:</t>
  </si>
  <si>
    <t>Бутерброд с маслом</t>
  </si>
  <si>
    <t>Чай с молоком</t>
  </si>
  <si>
    <t>Компот из кураги</t>
  </si>
  <si>
    <t>Каша манная молочная жидкая</t>
  </si>
  <si>
    <t>Суп молочный с рисовой крупой</t>
  </si>
  <si>
    <t>Компот из изюма</t>
  </si>
  <si>
    <t>Итого за четвертый день:</t>
  </si>
  <si>
    <t>Итого за третий день:</t>
  </si>
  <si>
    <t>Суп картофельный с рыбой</t>
  </si>
  <si>
    <t>Кисель из клюквы</t>
  </si>
  <si>
    <t>Итого за пятый день:</t>
  </si>
  <si>
    <t>Итого за шестой день:</t>
  </si>
  <si>
    <t>Итого за седьмой день:</t>
  </si>
  <si>
    <t>День 2 (вт)</t>
  </si>
  <si>
    <t>День 3 (ср)</t>
  </si>
  <si>
    <t>День 1 (пн)</t>
  </si>
  <si>
    <t>День 4 (чт)</t>
  </si>
  <si>
    <t>День 5 (пт)</t>
  </si>
  <si>
    <t>День 6 (пн)</t>
  </si>
  <si>
    <t>День 7 (вт)</t>
  </si>
  <si>
    <t>День 8 (ср)</t>
  </si>
  <si>
    <t>Каша пшённая вязкая</t>
  </si>
  <si>
    <t>Итого за восьмой день:</t>
  </si>
  <si>
    <t>День 9 (чт)</t>
  </si>
  <si>
    <t>Каша ячневая вязкая</t>
  </si>
  <si>
    <t>Суп молочный с макаронами</t>
  </si>
  <si>
    <t>Чай с сахаром</t>
  </si>
  <si>
    <t>Итого за девятый день:</t>
  </si>
  <si>
    <t>День 10 (пт)</t>
  </si>
  <si>
    <t>Уха рыбацкая</t>
  </si>
  <si>
    <t>Итого за десятый день:</t>
  </si>
  <si>
    <t>Ужин:</t>
  </si>
  <si>
    <t>89-В</t>
  </si>
  <si>
    <t>Среднее значение за 10 дней</t>
  </si>
  <si>
    <t>Ежедневно проводится С-витаминизация третьего блюда в обед.</t>
  </si>
  <si>
    <t>Для приготовления блюд используется йодированная соль.</t>
  </si>
  <si>
    <t>Итого за весь период:</t>
  </si>
  <si>
    <t>Среднее значение за период:</t>
  </si>
  <si>
    <t>Содержание белков, жиров, углеводов в меню за период в % от калорийности</t>
  </si>
  <si>
    <t xml:space="preserve">УТВЕРЖДЕНО                                                             </t>
  </si>
  <si>
    <t>Какао с молоком</t>
  </si>
  <si>
    <t>Сырники из творога</t>
  </si>
  <si>
    <t>Завтрак1</t>
  </si>
  <si>
    <t>Завтрак 2</t>
  </si>
  <si>
    <t>Компот из св/вишни</t>
  </si>
  <si>
    <t>88-В</t>
  </si>
  <si>
    <t>Борщ из свежей капусты на к/б</t>
  </si>
  <si>
    <t>127;131</t>
  </si>
  <si>
    <t xml:space="preserve">Картофельное пюре  </t>
  </si>
  <si>
    <t>Кисель из св/ягод</t>
  </si>
  <si>
    <t>компот из сухофруктов</t>
  </si>
  <si>
    <t>греча отварная</t>
  </si>
  <si>
    <t>Ужин 1</t>
  </si>
  <si>
    <t>молочный соус</t>
  </si>
  <si>
    <t>оладьи из печени</t>
  </si>
  <si>
    <t>макароны с сыром</t>
  </si>
  <si>
    <t>Запеканка из творога</t>
  </si>
  <si>
    <t>банан</t>
  </si>
  <si>
    <t>Ккал</t>
  </si>
  <si>
    <t>напиток клюквенный</t>
  </si>
  <si>
    <t>соус сметанный</t>
  </si>
  <si>
    <t>йогурт питьевой</t>
  </si>
  <si>
    <t>Омлет натуральный</t>
  </si>
  <si>
    <t>мясо тушеное</t>
  </si>
  <si>
    <t>Ужин</t>
  </si>
  <si>
    <t xml:space="preserve">ужин </t>
  </si>
  <si>
    <t>яблоко</t>
  </si>
  <si>
    <t>Рассольник ленинградский</t>
  </si>
  <si>
    <t>варенье стерилизованное</t>
  </si>
  <si>
    <t>Каша пшенная молочная жидкая</t>
  </si>
  <si>
    <t>78В</t>
  </si>
  <si>
    <t>соус томатный</t>
  </si>
  <si>
    <t>биточки рыбные</t>
  </si>
  <si>
    <t>103В</t>
  </si>
  <si>
    <t>Биточки куриные</t>
  </si>
  <si>
    <t>капуста тушеная</t>
  </si>
  <si>
    <t>0.6</t>
  </si>
  <si>
    <t>чай с лимоном</t>
  </si>
  <si>
    <t>В434</t>
  </si>
  <si>
    <t>Щи из свежей капусты со сметаной</t>
  </si>
  <si>
    <t>129;147;488</t>
  </si>
  <si>
    <t>В308</t>
  </si>
  <si>
    <t>В90</t>
  </si>
  <si>
    <t>компот из свежих яблок</t>
  </si>
  <si>
    <t>Напиток какао с молоком</t>
  </si>
  <si>
    <t>Напиток из шиповника</t>
  </si>
  <si>
    <t>Хлеб ржаной витаминизированный</t>
  </si>
  <si>
    <t>завтрак</t>
  </si>
  <si>
    <t>Завтрак</t>
  </si>
  <si>
    <t>Каша из овсяных хлопьев Геркулес" жидкая</t>
  </si>
  <si>
    <t>соус томатный  с овощами</t>
  </si>
  <si>
    <t>Каша рисовая молочная вязкая</t>
  </si>
  <si>
    <t>Обед</t>
  </si>
  <si>
    <t>булочка домашняя</t>
  </si>
  <si>
    <t>апельсин</t>
  </si>
  <si>
    <t xml:space="preserve">Печенье </t>
  </si>
  <si>
    <t>ужин</t>
  </si>
  <si>
    <t>булочка дорожная</t>
  </si>
  <si>
    <t>Компот из сухих яблок</t>
  </si>
  <si>
    <t>макароны отварные</t>
  </si>
  <si>
    <t>Плов из свинины</t>
  </si>
  <si>
    <t>полдник</t>
  </si>
  <si>
    <t>374;186</t>
  </si>
  <si>
    <t>компот из шиповника</t>
  </si>
  <si>
    <t>Суп овсяный белый</t>
  </si>
  <si>
    <t xml:space="preserve"> полдник</t>
  </si>
  <si>
    <t>конс.зеленый  горошек</t>
  </si>
  <si>
    <t>Чай с лимоном и сахаром</t>
  </si>
  <si>
    <t>Компот из свежих яблок</t>
  </si>
  <si>
    <t>салат столичный с курой</t>
  </si>
  <si>
    <t>Компот из красной смородины</t>
  </si>
  <si>
    <t>Гуляш из свинины</t>
  </si>
  <si>
    <t>Кисель из свежих ягод</t>
  </si>
  <si>
    <t xml:space="preserve">Напиток из шиповника </t>
  </si>
  <si>
    <t>вафля и снежок</t>
  </si>
  <si>
    <t>повидло</t>
  </si>
  <si>
    <t>напиток из сухофруктов</t>
  </si>
  <si>
    <t>суфле творожное</t>
  </si>
  <si>
    <t>Каша гречневая с молоком</t>
  </si>
  <si>
    <t>тефтели  свино-говяжьи</t>
  </si>
  <si>
    <t>макароны и кура отварная</t>
  </si>
  <si>
    <t>пюре картофельное</t>
  </si>
  <si>
    <t>котлета мясная (св/гов)</t>
  </si>
  <si>
    <t>жаркое по-домашнему</t>
  </si>
  <si>
    <t>Каша "Дружба"</t>
  </si>
  <si>
    <t>Салат картофельный с зел.луком и зел.горошком</t>
  </si>
  <si>
    <t>норма</t>
  </si>
  <si>
    <t>50</t>
  </si>
  <si>
    <t>чай сладкий</t>
  </si>
  <si>
    <t>салат из свёклы</t>
  </si>
  <si>
    <t>котлета рыбная</t>
  </si>
  <si>
    <t>40</t>
  </si>
  <si>
    <t>греча рассыпчатая</t>
  </si>
  <si>
    <t>И.о.директора______________ Е.В.Ядрихинская</t>
  </si>
  <si>
    <t xml:space="preserve"> Каша пшеничная вязкая</t>
  </si>
  <si>
    <t xml:space="preserve">салат из моркови </t>
  </si>
  <si>
    <t xml:space="preserve">пюре картофельное  </t>
  </si>
  <si>
    <t>салат из белокачанной капусты</t>
  </si>
  <si>
    <t>салат из белокачанной капусты и свёклы</t>
  </si>
  <si>
    <t>салат из свёклы с чесноком</t>
  </si>
  <si>
    <t>Примерное цикличное меню МБДОУ "Детский сад "Умка"  (1-3 лет) зима</t>
  </si>
  <si>
    <t>ПРИКАЗ № 218 от 06.08.2025 г.</t>
  </si>
  <si>
    <t xml:space="preserve">мандарин </t>
  </si>
  <si>
    <t xml:space="preserve">Салат витаминный </t>
  </si>
  <si>
    <t xml:space="preserve"> вафля</t>
  </si>
  <si>
    <t>компот из яблок</t>
  </si>
  <si>
    <t>Компот из клюквы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</si>
</sst>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top"/>
    </xf>
    <xf numFmtId="2" fontId="2" fillId="5" borderId="1" xfId="0" applyNumberFormat="1" applyFont="1" applyFill="1" applyBorder="1" applyAlignment="1">
      <alignment horizontal="left" wrapText="1"/>
    </xf>
    <xf numFmtId="0" fontId="2" fillId="5" borderId="5" xfId="0" applyFont="1" applyFill="1" applyBorder="1" applyAlignment="1">
      <alignment horizontal="left" wrapText="1"/>
    </xf>
    <xf numFmtId="49" fontId="2" fillId="5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2"/>
  <sheetViews>
    <sheetView tabSelected="1" topLeftCell="A79" zoomScale="91" zoomScaleNormal="91" workbookViewId="0">
      <selection activeCell="C80" sqref="C80"/>
    </sheetView>
  </sheetViews>
  <sheetFormatPr defaultRowHeight="15"/>
  <cols>
    <col min="1" max="1" width="20.28515625" customWidth="1"/>
    <col min="2" max="2" width="32.85546875" customWidth="1"/>
    <col min="3" max="3" width="14.85546875" customWidth="1"/>
    <col min="4" max="4" width="12.7109375" bestFit="1" customWidth="1"/>
    <col min="7" max="7" width="10.7109375" customWidth="1"/>
    <col min="8" max="8" width="11.42578125" customWidth="1"/>
    <col min="9" max="9" width="12.85546875" customWidth="1"/>
  </cols>
  <sheetData>
    <row r="1" spans="1:10" ht="28.15" customHeight="1">
      <c r="A1" s="1"/>
      <c r="B1" s="1"/>
      <c r="C1" s="1"/>
      <c r="D1" s="81" t="s">
        <v>66</v>
      </c>
      <c r="E1" s="81"/>
      <c r="F1" s="81"/>
      <c r="G1" s="81"/>
      <c r="H1" s="81"/>
      <c r="I1" s="81"/>
      <c r="J1" s="15"/>
    </row>
    <row r="2" spans="1:10" ht="28.15" customHeight="1">
      <c r="A2" s="1"/>
      <c r="B2" s="1"/>
      <c r="C2" s="1"/>
      <c r="D2" s="81" t="s">
        <v>168</v>
      </c>
      <c r="E2" s="81"/>
      <c r="F2" s="81"/>
      <c r="G2" s="81"/>
      <c r="H2" s="81"/>
      <c r="I2" s="81"/>
      <c r="J2" s="15"/>
    </row>
    <row r="3" spans="1:10" ht="28.15" customHeight="1">
      <c r="A3" s="1"/>
      <c r="B3" s="1"/>
      <c r="C3" s="1"/>
      <c r="D3" s="81" t="s">
        <v>160</v>
      </c>
      <c r="E3" s="81"/>
      <c r="F3" s="81"/>
      <c r="G3" s="81"/>
      <c r="H3" s="81"/>
      <c r="I3" s="81"/>
      <c r="J3" s="15"/>
    </row>
    <row r="4" spans="1:10" ht="33" customHeight="1">
      <c r="A4" s="82" t="s">
        <v>167</v>
      </c>
      <c r="B4" s="83"/>
      <c r="C4" s="83"/>
      <c r="D4" s="83"/>
      <c r="E4" s="83"/>
      <c r="F4" s="83"/>
      <c r="G4" s="83"/>
      <c r="H4" s="83"/>
      <c r="I4" s="83"/>
      <c r="J4" s="1"/>
    </row>
    <row r="5" spans="1:10" ht="47.25" customHeight="1">
      <c r="A5" s="84" t="s">
        <v>4</v>
      </c>
      <c r="B5" s="84" t="s">
        <v>5</v>
      </c>
      <c r="C5" s="84" t="s">
        <v>6</v>
      </c>
      <c r="D5" s="85" t="s">
        <v>7</v>
      </c>
      <c r="E5" s="85"/>
      <c r="F5" s="85"/>
      <c r="G5" s="84" t="s">
        <v>8</v>
      </c>
      <c r="H5" s="84" t="s">
        <v>16</v>
      </c>
      <c r="I5" s="84" t="s">
        <v>3</v>
      </c>
      <c r="J5" s="1"/>
    </row>
    <row r="6" spans="1:10">
      <c r="A6" s="84"/>
      <c r="B6" s="84"/>
      <c r="C6" s="84"/>
      <c r="D6" s="2" t="s">
        <v>0</v>
      </c>
      <c r="E6" s="2" t="s">
        <v>1</v>
      </c>
      <c r="F6" s="2" t="s">
        <v>2</v>
      </c>
      <c r="G6" s="84"/>
      <c r="H6" s="84"/>
      <c r="I6" s="84"/>
      <c r="J6" s="1"/>
    </row>
    <row r="7" spans="1:10">
      <c r="A7" s="11" t="s">
        <v>42</v>
      </c>
      <c r="B7" s="2"/>
      <c r="C7" s="2"/>
      <c r="D7" s="2"/>
      <c r="E7" s="2"/>
      <c r="F7" s="2"/>
      <c r="G7" s="2"/>
      <c r="H7" s="2"/>
      <c r="I7" s="2"/>
      <c r="J7" s="1"/>
    </row>
    <row r="8" spans="1:10" ht="21.75" customHeight="1">
      <c r="A8" s="80" t="s">
        <v>9</v>
      </c>
      <c r="B8" s="70" t="s">
        <v>145</v>
      </c>
      <c r="C8" s="68">
        <v>120</v>
      </c>
      <c r="D8" s="68">
        <v>7.4</v>
      </c>
      <c r="E8" s="68">
        <v>7.48</v>
      </c>
      <c r="F8" s="68">
        <v>36.5</v>
      </c>
      <c r="G8" s="68">
        <v>243</v>
      </c>
      <c r="H8" s="68">
        <v>1.34</v>
      </c>
      <c r="I8" s="68">
        <v>270</v>
      </c>
      <c r="J8" s="1"/>
    </row>
    <row r="9" spans="1:10">
      <c r="A9" s="78"/>
      <c r="B9" s="68" t="s">
        <v>17</v>
      </c>
      <c r="C9" s="68">
        <v>60</v>
      </c>
      <c r="D9" s="68">
        <v>3.15</v>
      </c>
      <c r="E9" s="68">
        <v>0.98</v>
      </c>
      <c r="F9" s="68">
        <v>28.9</v>
      </c>
      <c r="G9" s="68">
        <v>152.5</v>
      </c>
      <c r="H9" s="68">
        <v>0.1</v>
      </c>
      <c r="I9" s="68" t="s">
        <v>59</v>
      </c>
      <c r="J9" s="1"/>
    </row>
    <row r="10" spans="1:10">
      <c r="A10" s="79"/>
      <c r="B10" s="68" t="s">
        <v>28</v>
      </c>
      <c r="C10" s="68">
        <v>160</v>
      </c>
      <c r="D10" s="68">
        <v>1.5</v>
      </c>
      <c r="E10" s="68">
        <v>1.3</v>
      </c>
      <c r="F10" s="68">
        <v>17.399999999999999</v>
      </c>
      <c r="G10" s="68">
        <v>87</v>
      </c>
      <c r="H10" s="68">
        <v>1.3</v>
      </c>
      <c r="I10" s="68">
        <v>507</v>
      </c>
      <c r="J10" s="1"/>
    </row>
    <row r="11" spans="1:10">
      <c r="A11" s="59"/>
      <c r="B11" s="68" t="s">
        <v>153</v>
      </c>
      <c r="C11" s="68">
        <f>SUM(C8:C10)</f>
        <v>340</v>
      </c>
      <c r="D11" s="68"/>
      <c r="E11" s="68"/>
      <c r="F11" s="68"/>
      <c r="G11" s="68"/>
      <c r="H11" s="68"/>
      <c r="I11" s="68"/>
      <c r="J11" s="1"/>
    </row>
    <row r="12" spans="1:10" ht="15.75">
      <c r="A12" s="48" t="s">
        <v>70</v>
      </c>
      <c r="B12" s="67" t="s">
        <v>86</v>
      </c>
      <c r="C12" s="67">
        <v>90</v>
      </c>
      <c r="D12" s="67">
        <v>0.05</v>
      </c>
      <c r="E12" s="67">
        <v>0</v>
      </c>
      <c r="F12" s="67">
        <v>10</v>
      </c>
      <c r="G12" s="67">
        <v>41.5</v>
      </c>
      <c r="H12" s="67">
        <v>0.6</v>
      </c>
      <c r="I12" s="67">
        <v>539</v>
      </c>
      <c r="J12" s="1"/>
    </row>
    <row r="13" spans="1:10" ht="15.75">
      <c r="A13" s="59"/>
      <c r="B13" s="67" t="s">
        <v>153</v>
      </c>
      <c r="C13" s="67">
        <v>90</v>
      </c>
      <c r="D13" s="67"/>
      <c r="E13" s="67"/>
      <c r="F13" s="67"/>
      <c r="G13" s="67"/>
      <c r="H13" s="67"/>
      <c r="I13" s="67"/>
      <c r="J13" s="1"/>
    </row>
    <row r="14" spans="1:10">
      <c r="A14" s="78" t="s">
        <v>10</v>
      </c>
      <c r="B14" s="71" t="s">
        <v>106</v>
      </c>
      <c r="C14" s="68">
        <v>150</v>
      </c>
      <c r="D14" s="68">
        <v>1.47</v>
      </c>
      <c r="E14" s="72">
        <v>2.66</v>
      </c>
      <c r="F14" s="68">
        <v>1.28</v>
      </c>
      <c r="G14" s="68">
        <v>35.44</v>
      </c>
      <c r="H14" s="68">
        <v>3</v>
      </c>
      <c r="I14" s="68" t="s">
        <v>107</v>
      </c>
      <c r="J14" s="1"/>
    </row>
    <row r="15" spans="1:10">
      <c r="A15" s="78"/>
      <c r="B15" s="68" t="s">
        <v>162</v>
      </c>
      <c r="C15" s="68">
        <v>20</v>
      </c>
      <c r="D15" s="68">
        <v>1.1000000000000001</v>
      </c>
      <c r="E15" s="68">
        <v>10.1</v>
      </c>
      <c r="F15" s="68">
        <v>9.1</v>
      </c>
      <c r="G15" s="68">
        <v>132</v>
      </c>
      <c r="H15" s="68">
        <v>3.2</v>
      </c>
      <c r="I15" s="68">
        <v>19</v>
      </c>
      <c r="J15" s="1"/>
    </row>
    <row r="16" spans="1:10" ht="17.45" customHeight="1">
      <c r="A16" s="78"/>
      <c r="B16" s="68" t="s">
        <v>127</v>
      </c>
      <c r="C16" s="68">
        <v>180</v>
      </c>
      <c r="D16" s="68">
        <v>11.4</v>
      </c>
      <c r="E16" s="68">
        <v>11.3</v>
      </c>
      <c r="F16" s="72">
        <v>27</v>
      </c>
      <c r="G16" s="68">
        <v>256</v>
      </c>
      <c r="H16" s="68">
        <v>0.9</v>
      </c>
      <c r="I16" s="68">
        <v>411</v>
      </c>
      <c r="J16" s="1"/>
    </row>
    <row r="17" spans="1:12">
      <c r="A17" s="78"/>
      <c r="B17" s="68" t="s">
        <v>11</v>
      </c>
      <c r="C17" s="68">
        <v>40</v>
      </c>
      <c r="D17" s="68">
        <v>3.3</v>
      </c>
      <c r="E17" s="68">
        <v>0.6</v>
      </c>
      <c r="F17" s="68">
        <v>16.7</v>
      </c>
      <c r="G17" s="68">
        <v>87</v>
      </c>
      <c r="H17" s="68">
        <v>0</v>
      </c>
      <c r="I17" s="68">
        <v>115</v>
      </c>
      <c r="J17" s="1"/>
    </row>
    <row r="18" spans="1:12">
      <c r="A18" s="79"/>
      <c r="B18" s="68" t="s">
        <v>29</v>
      </c>
      <c r="C18" s="68">
        <v>100</v>
      </c>
      <c r="D18" s="68">
        <v>0.27</v>
      </c>
      <c r="E18" s="68">
        <v>0</v>
      </c>
      <c r="F18" s="68">
        <v>18</v>
      </c>
      <c r="G18" s="68">
        <v>72.900000000000006</v>
      </c>
      <c r="H18" s="68">
        <v>0.7</v>
      </c>
      <c r="I18" s="68">
        <v>531</v>
      </c>
      <c r="J18" s="1"/>
    </row>
    <row r="19" spans="1:12">
      <c r="A19" s="59"/>
      <c r="B19" s="68" t="s">
        <v>153</v>
      </c>
      <c r="C19" s="68">
        <f>SUM(C14:C18)</f>
        <v>490</v>
      </c>
      <c r="D19" s="68"/>
      <c r="E19" s="68"/>
      <c r="F19" s="68"/>
      <c r="G19" s="68"/>
      <c r="H19" s="68"/>
      <c r="I19" s="68"/>
      <c r="J19" s="1"/>
    </row>
    <row r="20" spans="1:12">
      <c r="A20" s="56" t="s">
        <v>128</v>
      </c>
      <c r="B20" s="68" t="s">
        <v>169</v>
      </c>
      <c r="C20" s="68">
        <v>150</v>
      </c>
      <c r="D20" s="68">
        <v>0.8</v>
      </c>
      <c r="E20" s="68">
        <v>0.3</v>
      </c>
      <c r="F20" s="68">
        <v>9.6</v>
      </c>
      <c r="G20" s="68">
        <v>47</v>
      </c>
      <c r="H20" s="68">
        <v>38</v>
      </c>
      <c r="I20" s="68">
        <v>118</v>
      </c>
      <c r="J20" s="1"/>
    </row>
    <row r="21" spans="1:12">
      <c r="A21" s="59"/>
      <c r="B21" s="68" t="s">
        <v>153</v>
      </c>
      <c r="C21" s="68">
        <v>150</v>
      </c>
      <c r="D21" s="68"/>
      <c r="E21" s="68"/>
      <c r="F21" s="68"/>
      <c r="G21" s="68"/>
      <c r="H21" s="68"/>
      <c r="I21" s="68"/>
      <c r="J21" s="1"/>
    </row>
    <row r="22" spans="1:12">
      <c r="A22" s="80" t="s">
        <v>58</v>
      </c>
      <c r="B22" s="68" t="s">
        <v>163</v>
      </c>
      <c r="C22" s="68">
        <v>120</v>
      </c>
      <c r="D22" s="68">
        <v>5.85</v>
      </c>
      <c r="E22" s="68">
        <v>19</v>
      </c>
      <c r="F22" s="68">
        <v>32</v>
      </c>
      <c r="G22" s="68">
        <v>322.5</v>
      </c>
      <c r="H22" s="68">
        <v>8</v>
      </c>
      <c r="I22" s="68" t="s">
        <v>108</v>
      </c>
      <c r="J22" s="1"/>
    </row>
    <row r="23" spans="1:12">
      <c r="A23" s="78"/>
      <c r="B23" s="73" t="s">
        <v>156</v>
      </c>
      <c r="C23" s="73">
        <v>50</v>
      </c>
      <c r="D23" s="73"/>
      <c r="E23" s="73"/>
      <c r="F23" s="73"/>
      <c r="G23" s="73"/>
      <c r="H23" s="73"/>
      <c r="I23" s="73"/>
      <c r="J23" s="1"/>
    </row>
    <row r="24" spans="1:12">
      <c r="A24" s="78"/>
      <c r="B24" s="73" t="s">
        <v>104</v>
      </c>
      <c r="C24" s="73">
        <v>100</v>
      </c>
      <c r="D24" s="73"/>
      <c r="E24" s="73"/>
      <c r="F24" s="73"/>
      <c r="G24" s="73"/>
      <c r="H24" s="73"/>
      <c r="I24" s="73"/>
      <c r="J24" s="1"/>
    </row>
    <row r="25" spans="1:12">
      <c r="A25" s="78"/>
      <c r="B25" s="31" t="s">
        <v>25</v>
      </c>
      <c r="C25" s="31">
        <v>40</v>
      </c>
      <c r="D25" s="31">
        <v>3</v>
      </c>
      <c r="E25" s="31">
        <v>0.32</v>
      </c>
      <c r="F25" s="31">
        <v>19.600000000000001</v>
      </c>
      <c r="G25" s="31">
        <v>94</v>
      </c>
      <c r="H25" s="31">
        <v>0</v>
      </c>
      <c r="I25" s="31">
        <v>114</v>
      </c>
      <c r="J25" s="1"/>
    </row>
    <row r="26" spans="1:12">
      <c r="A26" s="59"/>
      <c r="B26" s="62" t="s">
        <v>153</v>
      </c>
      <c r="C26" s="62">
        <f>SUM(C22:C25)</f>
        <v>310</v>
      </c>
      <c r="D26" s="62"/>
      <c r="E26" s="62"/>
      <c r="F26" s="62"/>
      <c r="G26" s="62"/>
      <c r="H26" s="62"/>
      <c r="I26" s="62"/>
      <c r="J26" s="1"/>
    </row>
    <row r="27" spans="1:12" ht="29.25">
      <c r="A27" s="32" t="s">
        <v>12</v>
      </c>
      <c r="B27" s="32"/>
      <c r="C27" s="33">
        <f>SUM(C11,C13,C19,C21,C26)</f>
        <v>1380</v>
      </c>
      <c r="D27" s="32">
        <f>SUM(D8:D25)</f>
        <v>39.29</v>
      </c>
      <c r="E27" s="32">
        <f>SUM(E8:E25)</f>
        <v>54.040000000000006</v>
      </c>
      <c r="F27" s="32">
        <f>SUM(F8:F25)</f>
        <v>226.07999999999998</v>
      </c>
      <c r="G27" s="32">
        <f>SUM(G8:G25)</f>
        <v>1570.8400000000001</v>
      </c>
      <c r="H27" s="32">
        <f>SUM(H8:H25)</f>
        <v>57.14</v>
      </c>
      <c r="I27" s="32"/>
      <c r="J27" s="1"/>
      <c r="L27" t="s">
        <v>20</v>
      </c>
    </row>
    <row r="28" spans="1:12" ht="30">
      <c r="A28" s="11" t="s">
        <v>40</v>
      </c>
      <c r="B28" s="2"/>
      <c r="C28" s="2" t="s">
        <v>6</v>
      </c>
      <c r="D28" s="2" t="s">
        <v>0</v>
      </c>
      <c r="E28" s="2" t="s">
        <v>1</v>
      </c>
      <c r="F28" s="2" t="s">
        <v>2</v>
      </c>
      <c r="G28" s="2" t="s">
        <v>85</v>
      </c>
      <c r="H28" s="2" t="s">
        <v>16</v>
      </c>
      <c r="I28" s="2"/>
      <c r="J28" s="1"/>
    </row>
    <row r="29" spans="1:12">
      <c r="A29" s="80" t="s">
        <v>9</v>
      </c>
      <c r="B29" s="2" t="s">
        <v>30</v>
      </c>
      <c r="C29" s="2">
        <v>165</v>
      </c>
      <c r="D29" s="2">
        <v>6.2</v>
      </c>
      <c r="E29" s="2">
        <v>7.46</v>
      </c>
      <c r="F29" s="2">
        <v>30.8</v>
      </c>
      <c r="G29" s="2">
        <v>215</v>
      </c>
      <c r="H29" s="2">
        <v>1.38</v>
      </c>
      <c r="I29" s="2">
        <v>268</v>
      </c>
      <c r="J29" s="1"/>
    </row>
    <row r="30" spans="1:12">
      <c r="A30" s="78"/>
      <c r="B30" s="2" t="s">
        <v>18</v>
      </c>
      <c r="C30" s="3">
        <v>55</v>
      </c>
      <c r="D30" s="2">
        <v>6.48</v>
      </c>
      <c r="E30" s="2">
        <v>5.33</v>
      </c>
      <c r="F30" s="2">
        <v>19.739999999999998</v>
      </c>
      <c r="G30" s="2">
        <v>156.5</v>
      </c>
      <c r="H30" s="2">
        <v>0.24</v>
      </c>
      <c r="I30" s="3" t="s">
        <v>109</v>
      </c>
      <c r="J30" s="1"/>
    </row>
    <row r="31" spans="1:12">
      <c r="A31" s="79"/>
      <c r="B31" s="2" t="s">
        <v>19</v>
      </c>
      <c r="C31" s="2">
        <v>120</v>
      </c>
      <c r="D31" s="2">
        <v>3.2</v>
      </c>
      <c r="E31" s="2">
        <v>2.7</v>
      </c>
      <c r="F31" s="2">
        <v>15.9</v>
      </c>
      <c r="G31" s="2">
        <v>79</v>
      </c>
      <c r="H31" s="2">
        <v>1.3</v>
      </c>
      <c r="I31" s="2">
        <v>514</v>
      </c>
      <c r="J31" s="1"/>
    </row>
    <row r="32" spans="1:12">
      <c r="A32" s="59"/>
      <c r="B32" s="61" t="s">
        <v>153</v>
      </c>
      <c r="C32" s="61">
        <f>SUM(C29:C31)</f>
        <v>340</v>
      </c>
      <c r="D32" s="61"/>
      <c r="E32" s="61"/>
      <c r="F32" s="61"/>
      <c r="G32" s="61"/>
      <c r="H32" s="61"/>
      <c r="I32" s="61"/>
      <c r="J32" s="1"/>
    </row>
    <row r="33" spans="1:10" ht="15.75">
      <c r="A33" s="16" t="s">
        <v>70</v>
      </c>
      <c r="B33" s="17" t="s">
        <v>110</v>
      </c>
      <c r="C33" s="17">
        <v>90</v>
      </c>
      <c r="D33" s="17">
        <v>0.25</v>
      </c>
      <c r="E33" s="17">
        <v>0.1</v>
      </c>
      <c r="F33" s="17">
        <v>11.55</v>
      </c>
      <c r="G33" s="17">
        <v>48</v>
      </c>
      <c r="H33" s="17">
        <v>2.15</v>
      </c>
      <c r="I33" s="17">
        <v>526</v>
      </c>
      <c r="J33" s="1"/>
    </row>
    <row r="34" spans="1:10" ht="15.75">
      <c r="A34" s="59"/>
      <c r="B34" s="17" t="s">
        <v>153</v>
      </c>
      <c r="C34" s="17">
        <v>90</v>
      </c>
      <c r="D34" s="17"/>
      <c r="E34" s="17"/>
      <c r="F34" s="17"/>
      <c r="G34" s="17"/>
      <c r="H34" s="17"/>
      <c r="I34" s="17"/>
      <c r="J34" s="1"/>
    </row>
    <row r="35" spans="1:10" ht="18.600000000000001" customHeight="1">
      <c r="A35" s="78"/>
      <c r="B35" s="2" t="s">
        <v>21</v>
      </c>
      <c r="C35" s="3">
        <v>150</v>
      </c>
      <c r="D35" s="2">
        <v>1.71</v>
      </c>
      <c r="E35" s="2">
        <v>3.6</v>
      </c>
      <c r="F35" s="2">
        <v>11.8</v>
      </c>
      <c r="G35" s="2">
        <v>86.9</v>
      </c>
      <c r="H35" s="2">
        <v>0.68</v>
      </c>
      <c r="I35" s="2" t="s">
        <v>22</v>
      </c>
      <c r="J35" s="1"/>
    </row>
    <row r="36" spans="1:10" ht="18.600000000000001" customHeight="1">
      <c r="A36" s="78"/>
      <c r="B36" s="75" t="s">
        <v>170</v>
      </c>
      <c r="C36" s="3">
        <v>50</v>
      </c>
      <c r="D36" s="69">
        <v>1.5</v>
      </c>
      <c r="E36" s="69">
        <v>5.5</v>
      </c>
      <c r="F36" s="69">
        <v>8.4</v>
      </c>
      <c r="G36" s="69">
        <v>89</v>
      </c>
      <c r="H36" s="69">
        <v>5.7</v>
      </c>
      <c r="I36" s="69">
        <v>51</v>
      </c>
      <c r="J36" s="1"/>
    </row>
    <row r="37" spans="1:10">
      <c r="A37" s="78"/>
      <c r="B37" s="68" t="s">
        <v>150</v>
      </c>
      <c r="C37" s="68">
        <v>180</v>
      </c>
      <c r="D37" s="68">
        <v>17.7</v>
      </c>
      <c r="E37" s="68">
        <v>15.8</v>
      </c>
      <c r="F37" s="68">
        <v>11.3</v>
      </c>
      <c r="G37" s="68">
        <v>258</v>
      </c>
      <c r="H37" s="68">
        <v>5</v>
      </c>
      <c r="I37" s="68" t="s">
        <v>129</v>
      </c>
      <c r="J37" s="1"/>
    </row>
    <row r="38" spans="1:10">
      <c r="A38" s="78"/>
      <c r="B38" s="36" t="s">
        <v>11</v>
      </c>
      <c r="C38" s="36">
        <v>40</v>
      </c>
      <c r="D38" s="36">
        <v>3.3</v>
      </c>
      <c r="E38" s="36">
        <v>0.6</v>
      </c>
      <c r="F38" s="36">
        <v>16.7</v>
      </c>
      <c r="G38" s="36">
        <v>87</v>
      </c>
      <c r="H38" s="36">
        <v>0</v>
      </c>
      <c r="I38" s="36">
        <v>115</v>
      </c>
      <c r="J38" s="1"/>
    </row>
    <row r="39" spans="1:10">
      <c r="A39" s="79"/>
      <c r="B39" s="2" t="s">
        <v>24</v>
      </c>
      <c r="C39" s="2">
        <v>100</v>
      </c>
      <c r="D39" s="2">
        <v>0.45</v>
      </c>
      <c r="E39" s="2">
        <v>0</v>
      </c>
      <c r="F39" s="2">
        <v>24.3</v>
      </c>
      <c r="G39" s="2">
        <v>99</v>
      </c>
      <c r="H39" s="2">
        <v>0.45</v>
      </c>
      <c r="I39" s="2">
        <v>527</v>
      </c>
      <c r="J39" s="1"/>
    </row>
    <row r="40" spans="1:10">
      <c r="A40" s="59"/>
      <c r="B40" s="61" t="s">
        <v>153</v>
      </c>
      <c r="C40" s="61">
        <f>SUM(C35:C39)</f>
        <v>520</v>
      </c>
      <c r="D40" s="61"/>
      <c r="E40" s="61"/>
      <c r="F40" s="61"/>
      <c r="G40" s="61"/>
      <c r="H40" s="61"/>
      <c r="I40" s="61"/>
      <c r="J40" s="1"/>
    </row>
    <row r="41" spans="1:10" ht="15.75">
      <c r="A41" s="58" t="s">
        <v>128</v>
      </c>
      <c r="B41" s="17" t="s">
        <v>171</v>
      </c>
      <c r="C41" s="17">
        <v>150</v>
      </c>
      <c r="D41" s="17">
        <v>0.8</v>
      </c>
      <c r="E41" s="17">
        <v>0.4</v>
      </c>
      <c r="F41" s="17">
        <v>8.1</v>
      </c>
      <c r="G41" s="17">
        <v>47</v>
      </c>
      <c r="H41" s="17">
        <v>180</v>
      </c>
      <c r="I41" s="17">
        <v>118</v>
      </c>
      <c r="J41" s="1"/>
    </row>
    <row r="42" spans="1:10" ht="15.75">
      <c r="A42" s="59"/>
      <c r="B42" s="17" t="s">
        <v>153</v>
      </c>
      <c r="C42" s="17">
        <v>150</v>
      </c>
      <c r="D42" s="17"/>
      <c r="E42" s="17"/>
      <c r="F42" s="17"/>
      <c r="G42" s="17"/>
      <c r="H42" s="17"/>
      <c r="I42" s="17"/>
      <c r="J42" s="1"/>
    </row>
    <row r="43" spans="1:10">
      <c r="A43" s="80" t="s">
        <v>58</v>
      </c>
      <c r="B43" s="3" t="s">
        <v>144</v>
      </c>
      <c r="C43" s="3">
        <v>180</v>
      </c>
      <c r="D43" s="23">
        <v>20.9</v>
      </c>
      <c r="E43" s="23">
        <v>16.3</v>
      </c>
      <c r="F43" s="23">
        <v>33</v>
      </c>
      <c r="G43" s="23">
        <v>362</v>
      </c>
      <c r="H43" s="23">
        <v>0.3</v>
      </c>
      <c r="I43" s="23">
        <v>323</v>
      </c>
      <c r="J43" s="1"/>
    </row>
    <row r="44" spans="1:10">
      <c r="A44" s="78"/>
      <c r="B44" s="3" t="s">
        <v>80</v>
      </c>
      <c r="C44" s="3">
        <v>20</v>
      </c>
      <c r="D44" s="3">
        <v>0.52</v>
      </c>
      <c r="E44" s="3">
        <v>1.3</v>
      </c>
      <c r="F44" s="3">
        <v>0.3</v>
      </c>
      <c r="G44" s="3">
        <v>26.1</v>
      </c>
      <c r="H44" s="3">
        <v>0.15</v>
      </c>
      <c r="I44" s="27">
        <v>449</v>
      </c>
      <c r="J44" s="1"/>
    </row>
    <row r="45" spans="1:10">
      <c r="A45" s="78"/>
      <c r="B45" s="31" t="s">
        <v>25</v>
      </c>
      <c r="C45" s="31">
        <v>40</v>
      </c>
      <c r="D45" s="31">
        <v>3</v>
      </c>
      <c r="E45" s="31">
        <v>0.32</v>
      </c>
      <c r="F45" s="31">
        <v>19.600000000000001</v>
      </c>
      <c r="G45" s="31">
        <v>94</v>
      </c>
      <c r="H45" s="31">
        <v>0</v>
      </c>
      <c r="I45" s="31">
        <v>114</v>
      </c>
      <c r="J45" s="1"/>
    </row>
    <row r="46" spans="1:10">
      <c r="A46" s="79"/>
      <c r="B46" s="23" t="s">
        <v>36</v>
      </c>
      <c r="C46" s="23">
        <v>100</v>
      </c>
      <c r="D46" s="23">
        <v>0.09</v>
      </c>
      <c r="E46" s="23">
        <v>0</v>
      </c>
      <c r="F46" s="23">
        <v>20.7</v>
      </c>
      <c r="G46" s="23">
        <v>86.4</v>
      </c>
      <c r="H46" s="23">
        <v>1.62</v>
      </c>
      <c r="I46" s="23">
        <v>515</v>
      </c>
      <c r="J46" s="1"/>
    </row>
    <row r="47" spans="1:10">
      <c r="A47" s="60"/>
      <c r="B47" s="61" t="s">
        <v>153</v>
      </c>
      <c r="C47" s="61">
        <f>SUM(C43:C46)</f>
        <v>340</v>
      </c>
      <c r="D47" s="61"/>
      <c r="E47" s="61"/>
      <c r="F47" s="61"/>
      <c r="G47" s="61"/>
      <c r="H47" s="61"/>
      <c r="I47" s="61"/>
      <c r="J47" s="1"/>
    </row>
    <row r="48" spans="1:10" ht="33.75" customHeight="1">
      <c r="A48" s="13" t="s">
        <v>26</v>
      </c>
      <c r="B48" s="13"/>
      <c r="C48" s="24">
        <f>SUM(C32,C34,C40,C42,C47)</f>
        <v>1440</v>
      </c>
      <c r="D48" s="13">
        <f>SUM(D29:D46)</f>
        <v>66.099999999999994</v>
      </c>
      <c r="E48" s="13">
        <f>SUM(E29:E46)</f>
        <v>59.409999999999989</v>
      </c>
      <c r="F48" s="13">
        <f>SUM(F29:F46)</f>
        <v>232.19</v>
      </c>
      <c r="G48" s="13">
        <f>SUM(G29:G46)</f>
        <v>1733.9</v>
      </c>
      <c r="H48" s="13">
        <f>SUM(H29:H46)</f>
        <v>198.97000000000003</v>
      </c>
      <c r="I48" s="13"/>
      <c r="J48" s="1"/>
    </row>
    <row r="49" spans="1:14" ht="30">
      <c r="A49" s="11" t="s">
        <v>41</v>
      </c>
      <c r="B49" s="2"/>
      <c r="C49" s="2" t="s">
        <v>6</v>
      </c>
      <c r="D49" s="2" t="s">
        <v>0</v>
      </c>
      <c r="E49" s="2" t="s">
        <v>1</v>
      </c>
      <c r="F49" s="2" t="s">
        <v>2</v>
      </c>
      <c r="G49" s="2" t="s">
        <v>85</v>
      </c>
      <c r="H49" s="2" t="s">
        <v>16</v>
      </c>
      <c r="I49" s="2"/>
      <c r="J49" s="1"/>
    </row>
    <row r="50" spans="1:14">
      <c r="A50" s="80" t="s">
        <v>69</v>
      </c>
      <c r="B50" s="68" t="s">
        <v>151</v>
      </c>
      <c r="C50" s="68">
        <v>160</v>
      </c>
      <c r="D50" s="68">
        <v>5.26</v>
      </c>
      <c r="E50" s="68">
        <v>11.6</v>
      </c>
      <c r="F50" s="68">
        <v>25</v>
      </c>
      <c r="G50" s="68">
        <v>226.2</v>
      </c>
      <c r="H50" s="68">
        <v>1.3</v>
      </c>
      <c r="I50" s="68">
        <v>326</v>
      </c>
      <c r="J50" s="1"/>
    </row>
    <row r="51" spans="1:14">
      <c r="A51" s="78"/>
      <c r="B51" s="68" t="s">
        <v>27</v>
      </c>
      <c r="C51" s="74" t="s">
        <v>154</v>
      </c>
      <c r="D51" s="68">
        <v>3.12</v>
      </c>
      <c r="E51" s="68">
        <v>9.23</v>
      </c>
      <c r="F51" s="68">
        <v>19.940000000000001</v>
      </c>
      <c r="G51" s="68">
        <v>176.5</v>
      </c>
      <c r="H51" s="68">
        <v>0</v>
      </c>
      <c r="I51" s="68" t="s">
        <v>72</v>
      </c>
      <c r="J51" s="1"/>
    </row>
    <row r="52" spans="1:14" ht="15.75">
      <c r="A52" s="79"/>
      <c r="B52" s="68" t="s">
        <v>111</v>
      </c>
      <c r="C52" s="68">
        <v>150</v>
      </c>
      <c r="D52" s="68">
        <v>3.2</v>
      </c>
      <c r="E52" s="68">
        <v>3</v>
      </c>
      <c r="F52" s="68">
        <v>22.5</v>
      </c>
      <c r="G52" s="68">
        <v>129.6</v>
      </c>
      <c r="H52" s="68">
        <v>1.1000000000000001</v>
      </c>
      <c r="I52" s="68">
        <v>508</v>
      </c>
      <c r="J52" s="8"/>
      <c r="K52" s="7"/>
      <c r="L52" s="7"/>
      <c r="M52" s="7"/>
    </row>
    <row r="53" spans="1:14" ht="15.75">
      <c r="A53" s="59"/>
      <c r="B53" s="68" t="s">
        <v>153</v>
      </c>
      <c r="C53" s="68">
        <v>360</v>
      </c>
      <c r="D53" s="68"/>
      <c r="E53" s="68"/>
      <c r="F53" s="68"/>
      <c r="G53" s="68"/>
      <c r="H53" s="68"/>
      <c r="I53" s="68"/>
      <c r="J53" s="7"/>
      <c r="K53" s="7"/>
      <c r="L53" s="7"/>
      <c r="M53" s="7"/>
    </row>
    <row r="54" spans="1:14" ht="15.75">
      <c r="A54" s="48" t="s">
        <v>70</v>
      </c>
      <c r="B54" s="67" t="s">
        <v>77</v>
      </c>
      <c r="C54" s="67">
        <v>90</v>
      </c>
      <c r="D54" s="67">
        <v>0.25</v>
      </c>
      <c r="E54" s="67">
        <v>0</v>
      </c>
      <c r="F54" s="67">
        <v>13.5</v>
      </c>
      <c r="G54" s="67">
        <v>55</v>
      </c>
      <c r="H54" s="67">
        <v>0.25</v>
      </c>
      <c r="I54" s="67">
        <v>527</v>
      </c>
      <c r="J54" s="7"/>
      <c r="K54" s="7"/>
      <c r="L54" s="7"/>
      <c r="M54" s="7"/>
    </row>
    <row r="55" spans="1:14" ht="15.75">
      <c r="A55" s="59"/>
      <c r="B55" s="67" t="s">
        <v>153</v>
      </c>
      <c r="C55" s="67">
        <v>90</v>
      </c>
      <c r="D55" s="67"/>
      <c r="E55" s="67"/>
      <c r="F55" s="67"/>
      <c r="G55" s="67"/>
      <c r="H55" s="67"/>
      <c r="I55" s="67"/>
      <c r="J55" s="7"/>
      <c r="K55" s="7"/>
      <c r="L55" s="7"/>
      <c r="M55" s="7"/>
    </row>
    <row r="56" spans="1:14" ht="30">
      <c r="A56" s="78" t="s">
        <v>119</v>
      </c>
      <c r="B56" s="68" t="s">
        <v>13</v>
      </c>
      <c r="C56" s="68">
        <v>150</v>
      </c>
      <c r="D56" s="68">
        <v>1.65</v>
      </c>
      <c r="E56" s="68">
        <v>3</v>
      </c>
      <c r="F56" s="68">
        <v>10.8</v>
      </c>
      <c r="G56" s="68">
        <v>77.7</v>
      </c>
      <c r="H56" s="68">
        <v>6.2</v>
      </c>
      <c r="I56" s="68" t="s">
        <v>23</v>
      </c>
      <c r="J56" s="1"/>
    </row>
    <row r="57" spans="1:14">
      <c r="A57" s="78"/>
      <c r="B57" s="68" t="s">
        <v>146</v>
      </c>
      <c r="C57" s="68">
        <v>60</v>
      </c>
      <c r="D57" s="68">
        <v>9.6</v>
      </c>
      <c r="E57" s="68">
        <v>8.9</v>
      </c>
      <c r="F57" s="68">
        <v>6</v>
      </c>
      <c r="G57" s="68">
        <v>142.80000000000001</v>
      </c>
      <c r="H57" s="68">
        <v>1.75</v>
      </c>
      <c r="I57" s="68">
        <v>394</v>
      </c>
      <c r="J57" s="1"/>
    </row>
    <row r="58" spans="1:14">
      <c r="A58" s="78"/>
      <c r="B58" s="3" t="s">
        <v>98</v>
      </c>
      <c r="C58" s="3">
        <v>20</v>
      </c>
      <c r="D58" s="3">
        <v>0.2</v>
      </c>
      <c r="E58" s="3">
        <v>0.7</v>
      </c>
      <c r="F58" s="3">
        <v>1.38</v>
      </c>
      <c r="G58" s="3">
        <v>46.1</v>
      </c>
      <c r="H58" s="3">
        <v>0.3</v>
      </c>
      <c r="I58" s="3">
        <v>462</v>
      </c>
      <c r="J58" s="1"/>
    </row>
    <row r="59" spans="1:14">
      <c r="A59" s="78"/>
      <c r="B59" s="3" t="s">
        <v>78</v>
      </c>
      <c r="C59" s="3">
        <v>120</v>
      </c>
      <c r="D59" s="3">
        <v>8.5</v>
      </c>
      <c r="E59" s="3">
        <v>7.8</v>
      </c>
      <c r="F59" s="3">
        <v>37</v>
      </c>
      <c r="G59" s="3">
        <v>253</v>
      </c>
      <c r="H59" s="3">
        <v>0</v>
      </c>
      <c r="I59" s="3">
        <v>243</v>
      </c>
      <c r="J59" s="1"/>
      <c r="N59" t="s">
        <v>20</v>
      </c>
    </row>
    <row r="60" spans="1:14">
      <c r="A60" s="78"/>
      <c r="B60" s="49" t="s">
        <v>11</v>
      </c>
      <c r="C60" s="49">
        <v>40</v>
      </c>
      <c r="D60" s="49">
        <v>3.3</v>
      </c>
      <c r="E60" s="49">
        <v>0.6</v>
      </c>
      <c r="F60" s="49">
        <v>16.7</v>
      </c>
      <c r="G60" s="49">
        <v>87</v>
      </c>
      <c r="H60" s="49">
        <v>0</v>
      </c>
      <c r="I60" s="49">
        <v>115</v>
      </c>
      <c r="J60" s="1"/>
    </row>
    <row r="61" spans="1:14">
      <c r="A61" s="79"/>
      <c r="B61" s="3" t="s">
        <v>112</v>
      </c>
      <c r="C61" s="3">
        <v>100</v>
      </c>
      <c r="D61" s="49">
        <v>0.63</v>
      </c>
      <c r="E61" s="49">
        <v>0.27</v>
      </c>
      <c r="F61" s="49">
        <v>20.5</v>
      </c>
      <c r="G61" s="49">
        <v>87.3</v>
      </c>
      <c r="H61" s="49">
        <v>63</v>
      </c>
      <c r="I61" s="49">
        <v>538</v>
      </c>
      <c r="J61" s="1"/>
    </row>
    <row r="62" spans="1:14">
      <c r="A62" s="59"/>
      <c r="B62" s="3" t="s">
        <v>153</v>
      </c>
      <c r="C62" s="3">
        <f>SUM(C56:C61)</f>
        <v>490</v>
      </c>
      <c r="D62" s="61"/>
      <c r="E62" s="61"/>
      <c r="F62" s="61"/>
      <c r="G62" s="61"/>
      <c r="H62" s="61"/>
      <c r="I62" s="61"/>
      <c r="J62" s="1"/>
    </row>
    <row r="63" spans="1:14">
      <c r="A63" s="56" t="s">
        <v>128</v>
      </c>
      <c r="B63" s="3" t="s">
        <v>172</v>
      </c>
      <c r="C63" s="3">
        <v>150</v>
      </c>
      <c r="D63" s="3">
        <v>0.6</v>
      </c>
      <c r="E63" s="3">
        <v>0.6</v>
      </c>
      <c r="F63" s="3">
        <v>14.7</v>
      </c>
      <c r="G63" s="3">
        <v>70.5</v>
      </c>
      <c r="H63" s="3">
        <v>15</v>
      </c>
      <c r="I63" s="3">
        <v>118</v>
      </c>
      <c r="J63" s="1"/>
    </row>
    <row r="64" spans="1:14">
      <c r="A64" s="59"/>
      <c r="B64" s="3" t="s">
        <v>153</v>
      </c>
      <c r="C64" s="3">
        <v>150</v>
      </c>
      <c r="D64" s="3"/>
      <c r="E64" s="3"/>
      <c r="F64" s="3"/>
      <c r="G64" s="3"/>
      <c r="H64" s="3"/>
      <c r="I64" s="3"/>
      <c r="J64" s="1"/>
    </row>
    <row r="65" spans="1:10">
      <c r="A65" s="86" t="s">
        <v>79</v>
      </c>
      <c r="B65" s="68" t="s">
        <v>148</v>
      </c>
      <c r="C65" s="68">
        <v>120</v>
      </c>
      <c r="D65" s="68">
        <v>3.58</v>
      </c>
      <c r="E65" s="68">
        <v>6.36</v>
      </c>
      <c r="F65" s="68">
        <v>1.2</v>
      </c>
      <c r="G65" s="68">
        <v>94.6</v>
      </c>
      <c r="H65" s="68">
        <v>1.5</v>
      </c>
      <c r="I65" s="68" t="s">
        <v>97</v>
      </c>
      <c r="J65" s="1"/>
    </row>
    <row r="66" spans="1:10">
      <c r="A66" s="87"/>
      <c r="B66" s="68" t="s">
        <v>157</v>
      </c>
      <c r="C66" s="68">
        <v>60</v>
      </c>
      <c r="D66" s="68"/>
      <c r="E66" s="68"/>
      <c r="F66" s="68"/>
      <c r="G66" s="68"/>
      <c r="H66" s="68"/>
      <c r="I66" s="68"/>
      <c r="J66" s="1"/>
    </row>
    <row r="67" spans="1:10">
      <c r="A67" s="87"/>
      <c r="B67" s="53" t="s">
        <v>113</v>
      </c>
      <c r="C67" s="53">
        <v>40</v>
      </c>
      <c r="D67" s="53">
        <v>3.3</v>
      </c>
      <c r="E67" s="53">
        <v>0.6</v>
      </c>
      <c r="F67" s="53">
        <v>16.7</v>
      </c>
      <c r="G67" s="53">
        <v>87</v>
      </c>
      <c r="H67" s="53">
        <v>0</v>
      </c>
      <c r="I67" s="53">
        <v>115</v>
      </c>
      <c r="J67" s="1"/>
    </row>
    <row r="68" spans="1:10">
      <c r="A68" s="88"/>
      <c r="B68" s="3" t="s">
        <v>104</v>
      </c>
      <c r="C68" s="3">
        <v>150</v>
      </c>
      <c r="D68" s="3">
        <v>0.26</v>
      </c>
      <c r="E68" s="3">
        <v>0.05</v>
      </c>
      <c r="F68" s="3">
        <v>15.22</v>
      </c>
      <c r="G68" s="3">
        <v>59</v>
      </c>
      <c r="H68" s="3">
        <v>2.9</v>
      </c>
      <c r="I68" s="3" t="s">
        <v>105</v>
      </c>
      <c r="J68" s="1"/>
    </row>
    <row r="69" spans="1:10">
      <c r="A69" s="47"/>
      <c r="B69" s="63" t="s">
        <v>153</v>
      </c>
      <c r="C69" s="64">
        <f>SUM(C65:C68)</f>
        <v>370</v>
      </c>
      <c r="J69" s="1"/>
    </row>
    <row r="70" spans="1:10" ht="28.5" customHeight="1">
      <c r="A70" s="13" t="s">
        <v>34</v>
      </c>
      <c r="B70" s="13"/>
      <c r="C70" s="24">
        <f>SUM(C53,C55,C62,C64,C69)</f>
        <v>1460</v>
      </c>
      <c r="D70" s="13">
        <f>SUM(D50:D68)</f>
        <v>43.449999999999996</v>
      </c>
      <c r="E70" s="13">
        <f>SUM(E50:E68)</f>
        <v>52.71</v>
      </c>
      <c r="F70" s="13">
        <f>SUM(F50:F68)</f>
        <v>221.13999999999996</v>
      </c>
      <c r="G70" s="13">
        <f>SUM(G50:G68)</f>
        <v>1592.3</v>
      </c>
      <c r="H70" s="13">
        <f>SUM(H50:H68)</f>
        <v>93.300000000000011</v>
      </c>
      <c r="I70" s="13"/>
      <c r="J70" s="1"/>
    </row>
    <row r="71" spans="1:10" ht="30">
      <c r="A71" s="11" t="s">
        <v>43</v>
      </c>
      <c r="B71" s="2"/>
      <c r="C71" s="2" t="s">
        <v>6</v>
      </c>
      <c r="D71" s="2" t="s">
        <v>0</v>
      </c>
      <c r="E71" s="2" t="s">
        <v>1</v>
      </c>
      <c r="F71" s="2" t="s">
        <v>2</v>
      </c>
      <c r="G71" s="2" t="s">
        <v>85</v>
      </c>
      <c r="H71" s="2" t="s">
        <v>16</v>
      </c>
      <c r="I71" s="2"/>
      <c r="J71" s="1"/>
    </row>
    <row r="72" spans="1:10">
      <c r="A72" s="78"/>
      <c r="B72" s="52" t="s">
        <v>51</v>
      </c>
      <c r="C72" s="52">
        <v>160</v>
      </c>
      <c r="D72" s="52">
        <v>6.4</v>
      </c>
      <c r="E72" s="52">
        <v>11.4</v>
      </c>
      <c r="F72" s="52">
        <v>35.700000000000003</v>
      </c>
      <c r="G72" s="52">
        <v>271.2</v>
      </c>
      <c r="H72" s="52">
        <v>1.42</v>
      </c>
      <c r="I72" s="52">
        <v>261</v>
      </c>
      <c r="J72" s="1"/>
    </row>
    <row r="73" spans="1:10">
      <c r="A73" s="78"/>
      <c r="B73" s="53" t="s">
        <v>17</v>
      </c>
      <c r="C73" s="53">
        <v>50</v>
      </c>
      <c r="D73" s="53">
        <v>3.15</v>
      </c>
      <c r="E73" s="53">
        <v>0.98</v>
      </c>
      <c r="F73" s="53">
        <v>28.9</v>
      </c>
      <c r="G73" s="53">
        <v>152.5</v>
      </c>
      <c r="H73" s="53">
        <v>0.1</v>
      </c>
      <c r="I73" s="53" t="s">
        <v>59</v>
      </c>
      <c r="J73" s="1"/>
    </row>
    <row r="74" spans="1:10">
      <c r="A74" s="79"/>
      <c r="B74" s="2" t="s">
        <v>67</v>
      </c>
      <c r="C74" s="2">
        <v>150</v>
      </c>
      <c r="D74" s="10">
        <v>3.6</v>
      </c>
      <c r="E74" s="2">
        <v>3.3</v>
      </c>
      <c r="F74" s="2">
        <v>25</v>
      </c>
      <c r="G74" s="2">
        <v>144</v>
      </c>
      <c r="H74" s="2">
        <v>1.3</v>
      </c>
      <c r="I74" s="2">
        <v>508</v>
      </c>
      <c r="J74" s="1"/>
    </row>
    <row r="75" spans="1:10">
      <c r="A75" s="60"/>
      <c r="B75" s="61" t="s">
        <v>153</v>
      </c>
      <c r="C75" s="61">
        <f>SUM(C72:C74)</f>
        <v>360</v>
      </c>
      <c r="D75" s="10"/>
      <c r="E75" s="61"/>
      <c r="F75" s="61"/>
      <c r="G75" s="61"/>
      <c r="H75" s="61"/>
      <c r="I75" s="61"/>
      <c r="J75" s="1"/>
    </row>
    <row r="76" spans="1:10" ht="31.5">
      <c r="A76" s="20" t="s">
        <v>70</v>
      </c>
      <c r="B76" s="17" t="s">
        <v>14</v>
      </c>
      <c r="C76" s="17">
        <v>90</v>
      </c>
      <c r="D76" s="17">
        <v>0.25</v>
      </c>
      <c r="E76" s="17">
        <v>0.1</v>
      </c>
      <c r="F76" s="17">
        <v>11.1</v>
      </c>
      <c r="G76" s="17">
        <v>46.5</v>
      </c>
      <c r="H76" s="17">
        <v>5.8</v>
      </c>
      <c r="I76" s="17">
        <v>529</v>
      </c>
      <c r="J76" s="1"/>
    </row>
    <row r="77" spans="1:10" ht="15.75">
      <c r="A77" s="65"/>
      <c r="B77" s="17" t="s">
        <v>153</v>
      </c>
      <c r="C77" s="17">
        <v>90</v>
      </c>
      <c r="D77" s="17"/>
      <c r="E77" s="17"/>
      <c r="F77" s="17"/>
      <c r="G77" s="17"/>
      <c r="H77" s="17"/>
      <c r="I77" s="17"/>
      <c r="J77" s="1"/>
    </row>
    <row r="78" spans="1:10">
      <c r="A78" t="s">
        <v>119</v>
      </c>
      <c r="B78" s="55" t="s">
        <v>31</v>
      </c>
      <c r="C78" s="55">
        <v>150</v>
      </c>
      <c r="D78" s="10">
        <v>4.3</v>
      </c>
      <c r="E78" s="55">
        <v>4.5999999999999996</v>
      </c>
      <c r="F78" s="55">
        <v>14.8</v>
      </c>
      <c r="G78" s="55">
        <v>118.6</v>
      </c>
      <c r="H78" s="55">
        <v>1.1499999999999999</v>
      </c>
      <c r="I78" s="55">
        <v>170</v>
      </c>
      <c r="J78" s="1"/>
    </row>
    <row r="79" spans="1:10">
      <c r="B79" s="66" t="s">
        <v>164</v>
      </c>
      <c r="C79" s="66">
        <v>20</v>
      </c>
      <c r="D79" s="10">
        <v>1.6</v>
      </c>
      <c r="E79" s="66">
        <v>10.1</v>
      </c>
      <c r="F79" s="66">
        <v>9.6</v>
      </c>
      <c r="G79" s="66">
        <v>136</v>
      </c>
      <c r="H79" s="66">
        <v>27.8</v>
      </c>
      <c r="I79" s="66">
        <v>2</v>
      </c>
      <c r="J79" s="1"/>
    </row>
    <row r="80" spans="1:10">
      <c r="A80" s="78"/>
      <c r="B80" s="2" t="s">
        <v>81</v>
      </c>
      <c r="C80" s="2">
        <v>70</v>
      </c>
      <c r="D80" s="2">
        <v>12</v>
      </c>
      <c r="E80" s="2">
        <v>8</v>
      </c>
      <c r="F80" s="2">
        <v>8.1999999999999993</v>
      </c>
      <c r="G80" s="2">
        <v>155</v>
      </c>
      <c r="H80" s="2">
        <v>5</v>
      </c>
      <c r="I80" s="2">
        <v>404</v>
      </c>
      <c r="J80" s="1"/>
    </row>
    <row r="81" spans="1:10">
      <c r="A81" s="78"/>
      <c r="B81" s="23" t="s">
        <v>87</v>
      </c>
      <c r="C81" s="3">
        <v>20</v>
      </c>
      <c r="D81" s="3">
        <v>0.6</v>
      </c>
      <c r="E81" s="3">
        <v>4.25</v>
      </c>
      <c r="F81" s="3">
        <v>1.35</v>
      </c>
      <c r="G81" s="3">
        <v>46.1</v>
      </c>
      <c r="H81" s="3">
        <v>0.03</v>
      </c>
      <c r="I81" s="3">
        <v>452</v>
      </c>
      <c r="J81" s="1"/>
    </row>
    <row r="82" spans="1:10">
      <c r="A82" s="78"/>
      <c r="B82" s="3" t="s">
        <v>126</v>
      </c>
      <c r="C82" s="3">
        <v>120</v>
      </c>
      <c r="D82" s="3">
        <v>5.6</v>
      </c>
      <c r="E82" s="3">
        <v>0.67</v>
      </c>
      <c r="F82" s="3">
        <v>29</v>
      </c>
      <c r="G82" s="3">
        <v>144.9</v>
      </c>
      <c r="H82" s="3">
        <v>1.4999999999999999E-2</v>
      </c>
      <c r="I82" s="45">
        <v>297</v>
      </c>
      <c r="J82" s="1"/>
    </row>
    <row r="83" spans="1:10">
      <c r="A83" s="78"/>
      <c r="B83" s="37" t="s">
        <v>11</v>
      </c>
      <c r="C83" s="37">
        <v>40</v>
      </c>
      <c r="D83" s="37">
        <v>3.3</v>
      </c>
      <c r="E83" s="37">
        <v>0.6</v>
      </c>
      <c r="F83" s="37">
        <v>16.7</v>
      </c>
      <c r="G83" s="37">
        <v>87</v>
      </c>
      <c r="H83" s="37">
        <v>0</v>
      </c>
      <c r="I83" s="37">
        <v>115</v>
      </c>
      <c r="J83" s="1"/>
    </row>
    <row r="84" spans="1:10">
      <c r="A84" s="79"/>
      <c r="B84" s="2" t="s">
        <v>32</v>
      </c>
      <c r="C84" s="2">
        <v>120</v>
      </c>
      <c r="D84" s="2">
        <v>0.27</v>
      </c>
      <c r="E84" s="2">
        <v>0</v>
      </c>
      <c r="F84" s="2">
        <v>18</v>
      </c>
      <c r="G84" s="2">
        <v>72.900000000000006</v>
      </c>
      <c r="H84" s="2">
        <v>0.7</v>
      </c>
      <c r="I84" s="2">
        <v>531</v>
      </c>
      <c r="J84" s="1"/>
    </row>
    <row r="85" spans="1:10">
      <c r="A85" s="59"/>
      <c r="B85" s="61" t="s">
        <v>153</v>
      </c>
      <c r="C85" s="61">
        <f>SUM(C78:C84)</f>
        <v>540</v>
      </c>
      <c r="D85" s="61"/>
      <c r="E85" s="61"/>
      <c r="F85" s="61"/>
      <c r="G85" s="61"/>
      <c r="H85" s="61"/>
      <c r="I85" s="61"/>
      <c r="J85" s="1"/>
    </row>
    <row r="86" spans="1:10">
      <c r="A86" s="56" t="s">
        <v>128</v>
      </c>
      <c r="B86" s="29" t="s">
        <v>88</v>
      </c>
      <c r="C86" s="29">
        <v>100</v>
      </c>
      <c r="D86" s="29">
        <v>7.5</v>
      </c>
      <c r="E86" s="29">
        <v>4.8</v>
      </c>
      <c r="F86" s="29">
        <v>12.7</v>
      </c>
      <c r="G86" s="29">
        <v>130.5</v>
      </c>
      <c r="H86" s="29">
        <v>0.9</v>
      </c>
      <c r="I86" s="29">
        <v>536</v>
      </c>
      <c r="J86" s="1"/>
    </row>
    <row r="87" spans="1:10">
      <c r="A87" s="59"/>
      <c r="B87" s="61" t="s">
        <v>153</v>
      </c>
      <c r="C87" s="61">
        <v>100</v>
      </c>
      <c r="D87" s="61"/>
      <c r="E87" s="61"/>
      <c r="F87" s="61"/>
      <c r="G87" s="61"/>
      <c r="H87" s="61"/>
      <c r="I87" s="61"/>
      <c r="J87" s="1"/>
    </row>
    <row r="88" spans="1:10">
      <c r="A88" s="78" t="s">
        <v>91</v>
      </c>
      <c r="B88" s="29" t="s">
        <v>68</v>
      </c>
      <c r="C88" s="29">
        <v>180</v>
      </c>
      <c r="D88" s="29">
        <v>23.6</v>
      </c>
      <c r="E88" s="29">
        <v>21.8</v>
      </c>
      <c r="F88" s="29">
        <v>30.1</v>
      </c>
      <c r="G88" s="29">
        <v>411</v>
      </c>
      <c r="H88" s="29">
        <v>0.3</v>
      </c>
      <c r="I88" s="29">
        <v>326</v>
      </c>
      <c r="J88" s="1"/>
    </row>
    <row r="89" spans="1:10">
      <c r="A89" s="78"/>
      <c r="B89" s="3" t="s">
        <v>80</v>
      </c>
      <c r="C89" s="3">
        <v>20</v>
      </c>
      <c r="D89" s="3">
        <v>0.52</v>
      </c>
      <c r="E89" s="3">
        <v>1.3</v>
      </c>
      <c r="F89" s="3">
        <v>0.3</v>
      </c>
      <c r="G89" s="3">
        <v>26.1</v>
      </c>
      <c r="H89" s="3">
        <v>0.15</v>
      </c>
      <c r="I89" s="51">
        <v>449</v>
      </c>
      <c r="J89" s="1"/>
    </row>
    <row r="90" spans="1:10">
      <c r="A90" s="78"/>
      <c r="B90" s="3" t="s">
        <v>71</v>
      </c>
      <c r="C90" s="3">
        <v>150</v>
      </c>
      <c r="D90" s="3">
        <v>0.45</v>
      </c>
      <c r="E90" s="3">
        <v>0.18</v>
      </c>
      <c r="F90" s="3">
        <v>20.7</v>
      </c>
      <c r="G90" s="3">
        <v>86.4</v>
      </c>
      <c r="H90" s="3">
        <v>3.87</v>
      </c>
      <c r="I90" s="3">
        <v>526</v>
      </c>
      <c r="J90" s="1"/>
    </row>
    <row r="91" spans="1:10">
      <c r="A91" s="78"/>
      <c r="B91" s="29" t="s">
        <v>15</v>
      </c>
      <c r="C91" s="3">
        <v>40</v>
      </c>
      <c r="D91" s="29">
        <v>3</v>
      </c>
      <c r="E91" s="29">
        <v>1.1599999999999999</v>
      </c>
      <c r="F91" s="29">
        <v>20.5</v>
      </c>
      <c r="G91" s="29">
        <v>24</v>
      </c>
      <c r="H91" s="29">
        <v>0</v>
      </c>
      <c r="I91" s="29">
        <v>117</v>
      </c>
      <c r="J91" s="1"/>
    </row>
    <row r="92" spans="1:10">
      <c r="A92" s="59"/>
      <c r="B92" s="61" t="s">
        <v>153</v>
      </c>
      <c r="C92" s="3">
        <f>SUM(C88:C91)</f>
        <v>390</v>
      </c>
      <c r="D92" s="61"/>
      <c r="E92" s="61"/>
      <c r="F92" s="61"/>
      <c r="G92" s="61"/>
      <c r="H92" s="61"/>
      <c r="I92" s="61"/>
      <c r="J92" s="1"/>
    </row>
    <row r="93" spans="1:10" ht="29.25">
      <c r="A93" s="13" t="s">
        <v>33</v>
      </c>
      <c r="B93" s="13"/>
      <c r="C93" s="24">
        <f>SUM(C75,C77,C85,C87,C92)</f>
        <v>1480</v>
      </c>
      <c r="D93" s="13">
        <f>SUM(D72:D91)</f>
        <v>76.14</v>
      </c>
      <c r="E93" s="13">
        <f>SUM(E72:E91)</f>
        <v>73.239999999999995</v>
      </c>
      <c r="F93" s="13">
        <f>SUM(F72:F91)</f>
        <v>282.64999999999998</v>
      </c>
      <c r="G93" s="13">
        <f>SUM(G72:G91)</f>
        <v>2052.7000000000003</v>
      </c>
      <c r="H93" s="13">
        <f>SUM(H72:H91)</f>
        <v>48.534999999999997</v>
      </c>
      <c r="I93" s="13"/>
      <c r="J93" s="1"/>
    </row>
    <row r="94" spans="1:10" ht="30">
      <c r="A94" s="11" t="s">
        <v>44</v>
      </c>
      <c r="B94" s="2"/>
      <c r="C94" s="2" t="s">
        <v>6</v>
      </c>
      <c r="D94" s="2" t="s">
        <v>0</v>
      </c>
      <c r="E94" s="2" t="s">
        <v>1</v>
      </c>
      <c r="F94" s="2" t="s">
        <v>2</v>
      </c>
      <c r="G94" s="2" t="s">
        <v>85</v>
      </c>
      <c r="H94" s="2" t="s">
        <v>16</v>
      </c>
      <c r="I94" s="2"/>
      <c r="J94" s="1"/>
    </row>
    <row r="95" spans="1:10">
      <c r="A95" s="54"/>
      <c r="B95" s="52" t="s">
        <v>48</v>
      </c>
      <c r="C95" s="52">
        <v>160</v>
      </c>
      <c r="D95" s="52">
        <v>8.6999999999999993</v>
      </c>
      <c r="E95" s="52">
        <v>12.8</v>
      </c>
      <c r="F95" s="52">
        <v>37</v>
      </c>
      <c r="G95" s="52">
        <v>299</v>
      </c>
      <c r="H95" s="52">
        <v>1.36</v>
      </c>
      <c r="I95" s="52">
        <v>264</v>
      </c>
      <c r="J95" s="1"/>
    </row>
    <row r="96" spans="1:10">
      <c r="A96" s="78"/>
      <c r="B96" s="3" t="s">
        <v>27</v>
      </c>
      <c r="C96" s="18" t="s">
        <v>154</v>
      </c>
      <c r="D96" s="3">
        <v>3.12</v>
      </c>
      <c r="E96" s="3">
        <v>9.23</v>
      </c>
      <c r="F96" s="3">
        <v>19.940000000000001</v>
      </c>
      <c r="G96" s="3">
        <v>176.5</v>
      </c>
      <c r="H96" s="3">
        <v>0</v>
      </c>
      <c r="I96" s="3" t="s">
        <v>72</v>
      </c>
      <c r="J96" s="1"/>
    </row>
    <row r="97" spans="1:10">
      <c r="A97" s="78"/>
      <c r="B97" s="38" t="s">
        <v>19</v>
      </c>
      <c r="C97" s="38">
        <v>180</v>
      </c>
      <c r="D97" s="38">
        <v>3.2</v>
      </c>
      <c r="E97" s="38">
        <v>2.7</v>
      </c>
      <c r="F97" s="38">
        <v>15.9</v>
      </c>
      <c r="G97" s="38">
        <v>79</v>
      </c>
      <c r="H97" s="38">
        <v>1.3</v>
      </c>
      <c r="I97" s="38">
        <v>514</v>
      </c>
      <c r="J97" s="1"/>
    </row>
    <row r="98" spans="1:10">
      <c r="A98" s="59"/>
      <c r="B98" s="61" t="s">
        <v>153</v>
      </c>
      <c r="C98" s="61">
        <f>SUM(C95:C97)</f>
        <v>340</v>
      </c>
      <c r="D98" s="61"/>
      <c r="E98" s="61"/>
      <c r="F98" s="61"/>
      <c r="G98" s="61"/>
      <c r="H98" s="61"/>
      <c r="I98" s="61"/>
      <c r="J98" s="1"/>
    </row>
    <row r="99" spans="1:10" ht="15.75">
      <c r="A99" s="16" t="s">
        <v>70</v>
      </c>
      <c r="B99" s="67" t="s">
        <v>77</v>
      </c>
      <c r="C99" s="67">
        <v>90</v>
      </c>
      <c r="D99" s="67">
        <v>0.4</v>
      </c>
      <c r="E99" s="67">
        <v>0.4</v>
      </c>
      <c r="F99" s="67">
        <v>9.8000000000000007</v>
      </c>
      <c r="G99" s="67">
        <v>47</v>
      </c>
      <c r="H99" s="67">
        <v>10</v>
      </c>
      <c r="I99" s="67">
        <v>118</v>
      </c>
      <c r="J99" s="1"/>
    </row>
    <row r="100" spans="1:10" ht="15.75">
      <c r="A100" s="59"/>
      <c r="B100" s="67"/>
      <c r="C100" s="67">
        <v>90</v>
      </c>
      <c r="D100" s="67"/>
      <c r="E100" s="67"/>
      <c r="F100" s="67"/>
      <c r="G100" s="67"/>
      <c r="H100" s="67"/>
      <c r="I100" s="67"/>
      <c r="J100" s="1"/>
    </row>
    <row r="101" spans="1:10">
      <c r="A101" s="80" t="s">
        <v>10</v>
      </c>
      <c r="B101" s="2" t="s">
        <v>35</v>
      </c>
      <c r="C101" s="2">
        <v>150</v>
      </c>
      <c r="D101" s="2">
        <v>7.6</v>
      </c>
      <c r="E101" s="2">
        <v>3.5</v>
      </c>
      <c r="F101" s="2">
        <v>10.9</v>
      </c>
      <c r="G101" s="2">
        <v>106.9</v>
      </c>
      <c r="H101" s="2">
        <v>8.6999999999999993</v>
      </c>
      <c r="I101" s="2">
        <v>156</v>
      </c>
      <c r="J101" s="1"/>
    </row>
    <row r="102" spans="1:10">
      <c r="A102" s="78"/>
      <c r="B102" s="39" t="s">
        <v>90</v>
      </c>
      <c r="C102" s="3">
        <v>60</v>
      </c>
      <c r="D102" s="39">
        <v>10.6</v>
      </c>
      <c r="E102" s="39">
        <v>12.18</v>
      </c>
      <c r="F102" s="39">
        <v>1.54</v>
      </c>
      <c r="G102" s="39">
        <v>158.9</v>
      </c>
      <c r="H102" s="39">
        <v>0.49</v>
      </c>
      <c r="I102" s="39">
        <v>369</v>
      </c>
      <c r="J102" s="1"/>
    </row>
    <row r="103" spans="1:10">
      <c r="A103" s="78"/>
      <c r="B103" s="2" t="s">
        <v>102</v>
      </c>
      <c r="C103" s="3">
        <v>120</v>
      </c>
      <c r="D103" s="3">
        <v>5.55</v>
      </c>
      <c r="E103" s="3">
        <v>5.4</v>
      </c>
      <c r="F103" s="3">
        <v>5.8</v>
      </c>
      <c r="G103" s="3">
        <v>94.5</v>
      </c>
      <c r="H103" s="3">
        <v>25.5</v>
      </c>
      <c r="I103" s="3">
        <v>428</v>
      </c>
      <c r="J103" s="1"/>
    </row>
    <row r="104" spans="1:10">
      <c r="A104" s="78"/>
      <c r="B104" s="39" t="s">
        <v>11</v>
      </c>
      <c r="C104" s="39">
        <v>40</v>
      </c>
      <c r="D104" s="39">
        <v>3.3</v>
      </c>
      <c r="E104" s="39">
        <v>0.6</v>
      </c>
      <c r="F104" s="39">
        <v>16.7</v>
      </c>
      <c r="G104" s="39">
        <v>87</v>
      </c>
      <c r="H104" s="39">
        <v>0</v>
      </c>
      <c r="I104" s="39">
        <v>115</v>
      </c>
      <c r="J104" s="1"/>
    </row>
    <row r="105" spans="1:10">
      <c r="A105" s="78"/>
      <c r="B105" s="75" t="s">
        <v>173</v>
      </c>
      <c r="C105" s="40">
        <v>150</v>
      </c>
      <c r="D105" s="40">
        <v>0.27</v>
      </c>
      <c r="E105" s="40">
        <v>0</v>
      </c>
      <c r="F105" s="40">
        <v>18</v>
      </c>
      <c r="G105" s="40">
        <v>72.900000000000006</v>
      </c>
      <c r="H105" s="40">
        <v>0.7</v>
      </c>
      <c r="I105" s="40">
        <v>531</v>
      </c>
      <c r="J105" s="1"/>
    </row>
    <row r="106" spans="1:10">
      <c r="A106" s="59"/>
      <c r="B106" s="61" t="s">
        <v>153</v>
      </c>
      <c r="C106" s="61">
        <f>SUM(C101:C105)</f>
        <v>520</v>
      </c>
      <c r="D106" s="61"/>
      <c r="E106" s="61"/>
      <c r="F106" s="61"/>
      <c r="G106" s="61"/>
      <c r="H106" s="61"/>
      <c r="I106" s="61"/>
      <c r="J106" s="1"/>
    </row>
    <row r="107" spans="1:10" ht="15.75">
      <c r="A107" s="59" t="s">
        <v>128</v>
      </c>
      <c r="B107" s="17" t="s">
        <v>121</v>
      </c>
      <c r="C107" s="61">
        <v>150</v>
      </c>
      <c r="D107" s="61"/>
      <c r="E107" s="61"/>
      <c r="F107" s="61"/>
      <c r="G107" s="61"/>
      <c r="H107" s="61"/>
      <c r="I107" s="61"/>
      <c r="J107" s="1"/>
    </row>
    <row r="108" spans="1:10" ht="15.75">
      <c r="A108" s="59"/>
      <c r="B108" s="17" t="s">
        <v>153</v>
      </c>
      <c r="C108" s="61">
        <v>150</v>
      </c>
      <c r="D108" s="61"/>
      <c r="E108" s="61"/>
      <c r="F108" s="61"/>
      <c r="G108" s="61"/>
      <c r="H108" s="61"/>
      <c r="I108" s="61"/>
      <c r="J108" s="1"/>
    </row>
    <row r="109" spans="1:10" ht="30">
      <c r="A109" s="80" t="s">
        <v>58</v>
      </c>
      <c r="B109" s="2" t="s">
        <v>152</v>
      </c>
      <c r="C109" s="3">
        <v>150</v>
      </c>
      <c r="D109" s="3">
        <v>5.58</v>
      </c>
      <c r="E109" s="3">
        <v>12.4</v>
      </c>
      <c r="F109" s="3">
        <v>39.4</v>
      </c>
      <c r="G109" s="3">
        <v>291.60000000000002</v>
      </c>
      <c r="H109" s="3">
        <v>18.3</v>
      </c>
      <c r="I109" s="3">
        <v>69</v>
      </c>
      <c r="J109" s="1"/>
    </row>
    <row r="110" spans="1:10">
      <c r="A110" s="78"/>
      <c r="B110" s="53" t="s">
        <v>113</v>
      </c>
      <c r="C110" s="53">
        <v>40</v>
      </c>
      <c r="D110" s="53">
        <v>3.3</v>
      </c>
      <c r="E110" s="53">
        <v>0.6</v>
      </c>
      <c r="F110" s="53">
        <v>16.7</v>
      </c>
      <c r="G110" s="53">
        <v>87</v>
      </c>
      <c r="H110" s="53">
        <v>0</v>
      </c>
      <c r="I110" s="53">
        <v>115</v>
      </c>
      <c r="J110" s="1"/>
    </row>
    <row r="111" spans="1:10">
      <c r="A111" s="78"/>
      <c r="B111" s="40" t="s">
        <v>53</v>
      </c>
      <c r="C111" s="3">
        <v>150</v>
      </c>
      <c r="D111" s="40">
        <v>0.1</v>
      </c>
      <c r="E111" s="40">
        <v>0</v>
      </c>
      <c r="F111" s="40">
        <v>15</v>
      </c>
      <c r="G111" s="40">
        <v>60</v>
      </c>
      <c r="H111" s="40">
        <v>0</v>
      </c>
      <c r="I111" s="40">
        <v>503</v>
      </c>
      <c r="J111" s="1"/>
    </row>
    <row r="112" spans="1:10" ht="15.75">
      <c r="A112" s="53"/>
      <c r="B112" s="17" t="s">
        <v>120</v>
      </c>
      <c r="C112" s="17">
        <v>60</v>
      </c>
      <c r="D112" s="17">
        <v>4.5</v>
      </c>
      <c r="E112" s="17">
        <v>7.8</v>
      </c>
      <c r="F112" s="19">
        <v>36.200000000000003</v>
      </c>
      <c r="G112" s="17">
        <v>233</v>
      </c>
      <c r="H112" s="17">
        <v>0</v>
      </c>
      <c r="I112" s="17">
        <v>583</v>
      </c>
      <c r="J112" s="1"/>
    </row>
    <row r="113" spans="1:10" ht="15.75">
      <c r="A113" s="53"/>
      <c r="B113" s="63" t="s">
        <v>153</v>
      </c>
      <c r="C113" s="17">
        <f>SUM(C109:C112)</f>
        <v>400</v>
      </c>
      <c r="D113" s="17">
        <v>1.35</v>
      </c>
      <c r="E113" s="17">
        <v>0.3</v>
      </c>
      <c r="F113" s="19">
        <v>12.1</v>
      </c>
      <c r="G113" s="17">
        <v>70.5</v>
      </c>
      <c r="H113" s="17">
        <v>90</v>
      </c>
      <c r="I113" s="17">
        <v>118</v>
      </c>
      <c r="J113" s="1"/>
    </row>
    <row r="114" spans="1:10" ht="39.75" customHeight="1">
      <c r="A114" s="13" t="s">
        <v>37</v>
      </c>
      <c r="B114" s="13"/>
      <c r="C114" s="24">
        <f>SUM(C98,C100,C106,C108,C113)</f>
        <v>1500</v>
      </c>
      <c r="D114" s="13">
        <f>SUM(D96:D113)</f>
        <v>48.870000000000005</v>
      </c>
      <c r="E114" s="13">
        <f>SUM(E96:E113)</f>
        <v>55.109999999999992</v>
      </c>
      <c r="F114" s="13">
        <f>SUM(F96:F113)</f>
        <v>217.98</v>
      </c>
      <c r="G114" s="13">
        <f>SUM(G96:G113)</f>
        <v>1564.8</v>
      </c>
      <c r="H114" s="13">
        <f>SUM(H96:H113)</f>
        <v>154.99</v>
      </c>
      <c r="I114" s="13"/>
      <c r="J114" s="1"/>
    </row>
    <row r="115" spans="1:10" ht="30">
      <c r="A115" s="11" t="s">
        <v>45</v>
      </c>
      <c r="B115" s="3"/>
      <c r="C115" s="3" t="s">
        <v>6</v>
      </c>
      <c r="D115" s="3" t="s">
        <v>0</v>
      </c>
      <c r="E115" s="3" t="s">
        <v>1</v>
      </c>
      <c r="F115" s="3" t="s">
        <v>2</v>
      </c>
      <c r="G115" s="3" t="s">
        <v>85</v>
      </c>
      <c r="H115" s="3" t="s">
        <v>16</v>
      </c>
      <c r="I115" s="3"/>
      <c r="J115" s="1"/>
    </row>
    <row r="116" spans="1:10">
      <c r="A116" s="78" t="s">
        <v>115</v>
      </c>
      <c r="B116" s="51" t="s">
        <v>161</v>
      </c>
      <c r="C116" s="51">
        <v>160</v>
      </c>
      <c r="D116" s="51">
        <v>7.16</v>
      </c>
      <c r="E116" s="51">
        <v>9.4</v>
      </c>
      <c r="F116" s="51">
        <v>28.8</v>
      </c>
      <c r="G116" s="51">
        <v>228.4</v>
      </c>
      <c r="H116" s="51">
        <v>1.54</v>
      </c>
      <c r="I116" s="51">
        <v>272</v>
      </c>
      <c r="J116" s="1"/>
    </row>
    <row r="117" spans="1:10">
      <c r="A117" s="78"/>
      <c r="B117" s="53" t="s">
        <v>18</v>
      </c>
      <c r="C117" s="3">
        <v>55</v>
      </c>
      <c r="D117" s="53">
        <v>6.48</v>
      </c>
      <c r="E117" s="53">
        <v>5.33</v>
      </c>
      <c r="F117" s="53">
        <v>19.739999999999998</v>
      </c>
      <c r="G117" s="53">
        <v>156.5</v>
      </c>
      <c r="H117" s="53">
        <v>0.24</v>
      </c>
      <c r="I117" s="3" t="s">
        <v>109</v>
      </c>
      <c r="J117" s="1"/>
    </row>
    <row r="118" spans="1:10">
      <c r="A118" s="78"/>
      <c r="B118" s="40" t="s">
        <v>28</v>
      </c>
      <c r="C118" s="40">
        <v>150</v>
      </c>
      <c r="D118" s="40">
        <v>1.5</v>
      </c>
      <c r="E118" s="40">
        <v>1.3</v>
      </c>
      <c r="F118" s="40">
        <v>17.399999999999999</v>
      </c>
      <c r="G118" s="40">
        <v>87</v>
      </c>
      <c r="H118" s="40">
        <v>1.3</v>
      </c>
      <c r="I118" s="40">
        <v>507</v>
      </c>
      <c r="J118" s="1"/>
    </row>
    <row r="119" spans="1:10">
      <c r="A119" s="59"/>
      <c r="B119" s="61" t="s">
        <v>153</v>
      </c>
      <c r="C119" s="61">
        <f>SUM(C116:C118)</f>
        <v>365</v>
      </c>
      <c r="D119" s="61"/>
      <c r="E119" s="61"/>
      <c r="F119" s="61"/>
      <c r="G119" s="61"/>
      <c r="H119" s="61"/>
      <c r="I119" s="61"/>
      <c r="J119" s="1"/>
    </row>
    <row r="120" spans="1:10" ht="15.75">
      <c r="A120" s="28" t="s">
        <v>70</v>
      </c>
      <c r="B120" s="67" t="s">
        <v>130</v>
      </c>
      <c r="C120" s="67">
        <v>90</v>
      </c>
      <c r="D120" s="67">
        <v>0.15</v>
      </c>
      <c r="E120" s="67">
        <v>0</v>
      </c>
      <c r="F120" s="67">
        <v>10.050000000000001</v>
      </c>
      <c r="G120" s="67">
        <v>40.5</v>
      </c>
      <c r="H120" s="67">
        <v>0.4</v>
      </c>
      <c r="I120" s="67">
        <v>531</v>
      </c>
      <c r="J120" s="1"/>
    </row>
    <row r="121" spans="1:10" ht="15.75">
      <c r="A121" s="59"/>
      <c r="B121" s="67" t="s">
        <v>153</v>
      </c>
      <c r="C121" s="67">
        <v>90</v>
      </c>
      <c r="D121" s="67"/>
      <c r="E121" s="67"/>
      <c r="F121" s="67"/>
      <c r="G121" s="67"/>
      <c r="H121" s="67"/>
      <c r="I121" s="67"/>
      <c r="J121" s="1"/>
    </row>
    <row r="122" spans="1:10">
      <c r="A122" s="78" t="s">
        <v>10</v>
      </c>
      <c r="B122" s="68" t="s">
        <v>131</v>
      </c>
      <c r="C122" s="68">
        <v>150</v>
      </c>
      <c r="D122" s="68">
        <v>12.8</v>
      </c>
      <c r="E122" s="68">
        <v>9.6</v>
      </c>
      <c r="F122" s="68">
        <v>5.8</v>
      </c>
      <c r="G122" s="68">
        <v>161.9</v>
      </c>
      <c r="H122" s="68">
        <v>4.28</v>
      </c>
      <c r="I122" s="68">
        <v>154.17500000000001</v>
      </c>
      <c r="J122" s="1"/>
    </row>
    <row r="123" spans="1:10" ht="30">
      <c r="A123" s="78"/>
      <c r="B123" s="68" t="s">
        <v>165</v>
      </c>
      <c r="C123" s="68">
        <v>20</v>
      </c>
      <c r="D123" s="68">
        <v>2.2999999999999998</v>
      </c>
      <c r="E123" s="68">
        <v>7.1</v>
      </c>
      <c r="F123" s="68">
        <v>9.3000000000000007</v>
      </c>
      <c r="G123" s="68">
        <v>110</v>
      </c>
      <c r="H123" s="68">
        <v>36.700000000000003</v>
      </c>
      <c r="I123" s="68">
        <v>7</v>
      </c>
      <c r="J123" s="1"/>
    </row>
    <row r="124" spans="1:10">
      <c r="A124" s="78"/>
      <c r="B124" s="68" t="s">
        <v>147</v>
      </c>
      <c r="C124" s="68">
        <v>180</v>
      </c>
      <c r="D124" s="68">
        <v>11.8</v>
      </c>
      <c r="E124" s="68">
        <v>12.3</v>
      </c>
      <c r="F124" s="68">
        <v>13.6</v>
      </c>
      <c r="G124" s="68">
        <v>212.5</v>
      </c>
      <c r="H124" s="68">
        <v>8.9</v>
      </c>
      <c r="I124" s="68">
        <v>412</v>
      </c>
      <c r="J124" s="1"/>
    </row>
    <row r="125" spans="1:10">
      <c r="A125" s="78"/>
      <c r="B125" s="41" t="s">
        <v>11</v>
      </c>
      <c r="C125" s="41">
        <v>40</v>
      </c>
      <c r="D125" s="41">
        <v>3.3</v>
      </c>
      <c r="E125" s="41">
        <v>0.6</v>
      </c>
      <c r="F125" s="41">
        <v>16.7</v>
      </c>
      <c r="G125" s="41">
        <v>87</v>
      </c>
      <c r="H125" s="41">
        <v>0</v>
      </c>
      <c r="I125" s="41">
        <v>115</v>
      </c>
      <c r="J125" s="1"/>
    </row>
    <row r="126" spans="1:10">
      <c r="A126" s="78"/>
      <c r="B126" s="41" t="s">
        <v>24</v>
      </c>
      <c r="C126" s="41">
        <v>150</v>
      </c>
      <c r="D126" s="41">
        <v>0.45</v>
      </c>
      <c r="E126" s="41">
        <v>0</v>
      </c>
      <c r="F126" s="41">
        <v>24.3</v>
      </c>
      <c r="G126" s="41">
        <v>99</v>
      </c>
      <c r="H126" s="41">
        <v>0.45</v>
      </c>
      <c r="I126" s="41">
        <v>527</v>
      </c>
      <c r="J126" s="1"/>
    </row>
    <row r="127" spans="1:10">
      <c r="A127" s="59"/>
      <c r="B127" s="61" t="s">
        <v>153</v>
      </c>
      <c r="C127" s="61">
        <f>SUM(C122:C126)</f>
        <v>540</v>
      </c>
      <c r="D127" s="61"/>
      <c r="E127" s="61"/>
      <c r="F127" s="61"/>
      <c r="G127" s="61"/>
      <c r="H127" s="61"/>
      <c r="I127" s="61"/>
      <c r="J127" s="1"/>
    </row>
    <row r="128" spans="1:10">
      <c r="A128" s="2" t="s">
        <v>132</v>
      </c>
      <c r="B128" s="3" t="s">
        <v>84</v>
      </c>
      <c r="C128" s="3">
        <v>150</v>
      </c>
      <c r="D128" s="3">
        <v>2.25</v>
      </c>
      <c r="E128" s="3">
        <v>0.75</v>
      </c>
      <c r="F128" s="3">
        <v>31.5</v>
      </c>
      <c r="G128" s="3">
        <v>144</v>
      </c>
      <c r="H128" s="3">
        <v>15</v>
      </c>
      <c r="I128" s="2">
        <v>118</v>
      </c>
      <c r="J128" s="1"/>
    </row>
    <row r="129" spans="1:10">
      <c r="A129" s="31"/>
      <c r="B129" s="3" t="s">
        <v>153</v>
      </c>
      <c r="C129" s="3">
        <v>150</v>
      </c>
      <c r="D129" s="3"/>
      <c r="E129" s="3"/>
      <c r="F129" s="3"/>
      <c r="G129" s="3"/>
      <c r="H129" s="3"/>
      <c r="I129" s="61"/>
      <c r="J129" s="1"/>
    </row>
    <row r="130" spans="1:10">
      <c r="A130" s="80" t="s">
        <v>58</v>
      </c>
      <c r="B130" s="2" t="s">
        <v>83</v>
      </c>
      <c r="C130" s="2">
        <v>180</v>
      </c>
      <c r="D130" s="2">
        <v>24</v>
      </c>
      <c r="E130" s="2">
        <v>25.2</v>
      </c>
      <c r="F130" s="10">
        <v>23.9</v>
      </c>
      <c r="G130" s="2">
        <v>425</v>
      </c>
      <c r="H130" s="2">
        <v>0.6</v>
      </c>
      <c r="I130" s="2">
        <v>319</v>
      </c>
      <c r="J130" s="1"/>
    </row>
    <row r="131" spans="1:10">
      <c r="A131" s="78"/>
      <c r="B131" s="45" t="s">
        <v>95</v>
      </c>
      <c r="C131" s="45">
        <v>20</v>
      </c>
      <c r="D131" s="45">
        <v>0.06</v>
      </c>
      <c r="E131" s="45">
        <v>0</v>
      </c>
      <c r="F131" s="45">
        <v>12.6</v>
      </c>
      <c r="G131" s="45">
        <v>50.4</v>
      </c>
      <c r="H131" s="3">
        <v>12</v>
      </c>
      <c r="I131" s="3"/>
      <c r="J131" s="1"/>
    </row>
    <row r="132" spans="1:10">
      <c r="A132" s="78"/>
      <c r="B132" s="31" t="s">
        <v>25</v>
      </c>
      <c r="C132" s="31">
        <v>40</v>
      </c>
      <c r="D132" s="31">
        <v>3</v>
      </c>
      <c r="E132" s="31">
        <v>0.32</v>
      </c>
      <c r="F132" s="31">
        <v>19.600000000000001</v>
      </c>
      <c r="G132" s="31">
        <v>94</v>
      </c>
      <c r="H132" s="31">
        <v>0</v>
      </c>
      <c r="I132" s="31">
        <v>114</v>
      </c>
      <c r="J132" s="1"/>
    </row>
    <row r="133" spans="1:10">
      <c r="A133" s="79"/>
      <c r="B133" s="3" t="s">
        <v>76</v>
      </c>
      <c r="C133" s="3">
        <v>150</v>
      </c>
      <c r="D133" s="3">
        <v>0.18</v>
      </c>
      <c r="E133" s="3">
        <v>0.09</v>
      </c>
      <c r="F133" s="3">
        <v>19.350000000000001</v>
      </c>
      <c r="G133" s="3">
        <v>78.3</v>
      </c>
      <c r="H133" s="3">
        <v>26.37</v>
      </c>
      <c r="I133" s="3">
        <v>518</v>
      </c>
      <c r="J133" s="1"/>
    </row>
    <row r="134" spans="1:10">
      <c r="A134" s="60"/>
      <c r="B134" s="3" t="s">
        <v>153</v>
      </c>
      <c r="C134" s="3">
        <f>SUM(C130:C133)</f>
        <v>390</v>
      </c>
      <c r="D134" s="3"/>
      <c r="E134" s="3"/>
      <c r="F134" s="3"/>
      <c r="G134" s="3"/>
      <c r="H134" s="3"/>
      <c r="I134" s="3"/>
      <c r="J134" s="1"/>
    </row>
    <row r="135" spans="1:10" ht="29.25">
      <c r="A135" s="13" t="s">
        <v>38</v>
      </c>
      <c r="B135" s="14"/>
      <c r="C135" s="24">
        <f>SUM(C119,C121,C127,C129,C134)</f>
        <v>1535</v>
      </c>
      <c r="D135" s="13">
        <f>SUM(D116:D133)</f>
        <v>75.430000000000007</v>
      </c>
      <c r="E135" s="13">
        <f>SUM(E116:E133)</f>
        <v>71.989999999999995</v>
      </c>
      <c r="F135" s="13">
        <f>SUM(F116:F133)</f>
        <v>252.64</v>
      </c>
      <c r="G135" s="13">
        <f>SUM(G116:G133)</f>
        <v>1974.5</v>
      </c>
      <c r="H135" s="13">
        <f>SUM(H116:H133)</f>
        <v>107.78</v>
      </c>
      <c r="I135" s="13"/>
      <c r="J135" s="1"/>
    </row>
    <row r="136" spans="1:10" ht="30">
      <c r="A136" s="11" t="s">
        <v>46</v>
      </c>
      <c r="B136" s="5"/>
      <c r="C136" s="3" t="s">
        <v>6</v>
      </c>
      <c r="D136" s="3" t="s">
        <v>0</v>
      </c>
      <c r="E136" s="3" t="s">
        <v>1</v>
      </c>
      <c r="F136" s="3" t="s">
        <v>2</v>
      </c>
      <c r="G136" s="3" t="s">
        <v>85</v>
      </c>
      <c r="H136" s="3" t="s">
        <v>16</v>
      </c>
      <c r="I136" s="3"/>
      <c r="J136" s="1"/>
    </row>
    <row r="137" spans="1:10" ht="30">
      <c r="A137" s="78" t="s">
        <v>115</v>
      </c>
      <c r="B137" s="53" t="s">
        <v>116</v>
      </c>
      <c r="C137" s="53">
        <v>160</v>
      </c>
      <c r="D137" s="53">
        <v>8.7200000000000006</v>
      </c>
      <c r="E137" s="53">
        <v>12.86</v>
      </c>
      <c r="F137" s="53">
        <v>31.12</v>
      </c>
      <c r="G137" s="53">
        <v>299</v>
      </c>
      <c r="H137" s="53">
        <v>1.36</v>
      </c>
      <c r="I137" s="53">
        <v>262</v>
      </c>
      <c r="J137" s="1"/>
    </row>
    <row r="138" spans="1:10">
      <c r="A138" s="78"/>
      <c r="B138" s="53" t="s">
        <v>17</v>
      </c>
      <c r="C138" s="53">
        <v>60</v>
      </c>
      <c r="D138" s="53">
        <v>3.15</v>
      </c>
      <c r="E138" s="53">
        <v>0.98</v>
      </c>
      <c r="F138" s="53">
        <v>28.9</v>
      </c>
      <c r="G138" s="53">
        <v>152.5</v>
      </c>
      <c r="H138" s="53">
        <v>0.1</v>
      </c>
      <c r="I138" s="53" t="s">
        <v>59</v>
      </c>
      <c r="J138" s="1"/>
    </row>
    <row r="139" spans="1:10">
      <c r="A139" s="78"/>
      <c r="B139" s="42" t="s">
        <v>67</v>
      </c>
      <c r="C139" s="42">
        <v>130</v>
      </c>
      <c r="D139" s="10">
        <v>3.6</v>
      </c>
      <c r="E139" s="42">
        <v>3.3</v>
      </c>
      <c r="F139" s="42">
        <v>25</v>
      </c>
      <c r="G139" s="42">
        <v>144</v>
      </c>
      <c r="H139" s="42">
        <v>1.3</v>
      </c>
      <c r="I139" s="42">
        <v>508</v>
      </c>
      <c r="J139" s="1"/>
    </row>
    <row r="140" spans="1:10">
      <c r="A140" s="59"/>
      <c r="B140" s="61" t="s">
        <v>153</v>
      </c>
      <c r="C140" s="61">
        <f>SUM(C137:C139)</f>
        <v>350</v>
      </c>
      <c r="D140" s="10"/>
      <c r="E140" s="61"/>
      <c r="F140" s="61"/>
      <c r="G140" s="61"/>
      <c r="H140" s="61"/>
      <c r="I140" s="61"/>
      <c r="J140" s="1"/>
    </row>
    <row r="141" spans="1:10" ht="15.75">
      <c r="A141" s="28" t="s">
        <v>70</v>
      </c>
      <c r="B141" s="17" t="s">
        <v>86</v>
      </c>
      <c r="C141" s="17">
        <v>90</v>
      </c>
      <c r="D141" s="17">
        <v>0.05</v>
      </c>
      <c r="E141" s="17">
        <v>0</v>
      </c>
      <c r="F141" s="17">
        <v>10</v>
      </c>
      <c r="G141" s="17">
        <v>41.5</v>
      </c>
      <c r="H141" s="17">
        <v>0.6</v>
      </c>
      <c r="I141" s="17">
        <v>539</v>
      </c>
      <c r="J141" s="1"/>
    </row>
    <row r="142" spans="1:10" ht="15.75">
      <c r="A142" s="59"/>
      <c r="B142" s="17" t="s">
        <v>153</v>
      </c>
      <c r="C142" s="17">
        <v>90</v>
      </c>
      <c r="D142" s="17"/>
      <c r="E142" s="17"/>
      <c r="F142" s="17"/>
      <c r="G142" s="17"/>
      <c r="H142" s="17"/>
      <c r="I142" s="17"/>
      <c r="J142" s="1"/>
    </row>
    <row r="143" spans="1:10">
      <c r="A143" s="78" t="s">
        <v>119</v>
      </c>
      <c r="B143" s="3" t="s">
        <v>73</v>
      </c>
      <c r="C143" s="3">
        <v>150</v>
      </c>
      <c r="D143" s="3">
        <v>1.9</v>
      </c>
      <c r="E143" s="3">
        <v>3.6</v>
      </c>
      <c r="F143" s="3">
        <v>5</v>
      </c>
      <c r="G143" s="3">
        <v>60.4</v>
      </c>
      <c r="H143" s="3">
        <v>9.6999999999999993</v>
      </c>
      <c r="I143" s="3" t="s">
        <v>74</v>
      </c>
      <c r="J143" s="1"/>
    </row>
    <row r="144" spans="1:10">
      <c r="A144" s="78"/>
      <c r="B144" s="4" t="s">
        <v>99</v>
      </c>
      <c r="C144" s="3">
        <v>60</v>
      </c>
      <c r="D144" s="3">
        <v>9.6999999999999993</v>
      </c>
      <c r="E144" s="3">
        <v>1.47</v>
      </c>
      <c r="F144" s="3">
        <v>6.79</v>
      </c>
      <c r="G144" s="3">
        <v>79.099999999999994</v>
      </c>
      <c r="H144" s="3">
        <v>0.28000000000000003</v>
      </c>
      <c r="I144" s="2">
        <v>351</v>
      </c>
      <c r="J144" s="1"/>
    </row>
    <row r="145" spans="1:10">
      <c r="A145" s="78"/>
      <c r="B145" s="3" t="s">
        <v>75</v>
      </c>
      <c r="C145" s="3">
        <v>120</v>
      </c>
      <c r="D145" s="3">
        <v>3.15</v>
      </c>
      <c r="E145" s="3">
        <v>6.6</v>
      </c>
      <c r="F145" s="3">
        <v>16.3</v>
      </c>
      <c r="G145" s="3">
        <v>138</v>
      </c>
      <c r="H145" s="3">
        <v>5.0999999999999996</v>
      </c>
      <c r="I145" s="3">
        <v>434</v>
      </c>
      <c r="J145" s="1"/>
    </row>
    <row r="146" spans="1:10">
      <c r="A146" s="78"/>
      <c r="B146" s="44" t="s">
        <v>11</v>
      </c>
      <c r="C146" s="44">
        <v>40</v>
      </c>
      <c r="D146" s="44">
        <v>3.3</v>
      </c>
      <c r="E146" s="44">
        <v>0.6</v>
      </c>
      <c r="F146" s="44">
        <v>16.7</v>
      </c>
      <c r="G146" s="44">
        <v>87</v>
      </c>
      <c r="H146" s="44">
        <v>0</v>
      </c>
      <c r="I146" s="44">
        <v>115</v>
      </c>
      <c r="J146" s="1"/>
    </row>
    <row r="147" spans="1:10">
      <c r="A147" s="79"/>
      <c r="B147" s="68" t="s">
        <v>137</v>
      </c>
      <c r="C147" s="68">
        <v>100</v>
      </c>
      <c r="D147" s="68">
        <v>0.27</v>
      </c>
      <c r="E147" s="68">
        <v>0</v>
      </c>
      <c r="F147" s="68">
        <v>18</v>
      </c>
      <c r="G147" s="68">
        <v>72.900000000000006</v>
      </c>
      <c r="H147" s="68">
        <v>0.7</v>
      </c>
      <c r="I147" s="68">
        <v>531</v>
      </c>
      <c r="J147" s="1"/>
    </row>
    <row r="148" spans="1:10">
      <c r="A148" s="60"/>
      <c r="B148" s="68" t="s">
        <v>153</v>
      </c>
      <c r="C148" s="68">
        <f>SUM(C143:C147)</f>
        <v>470</v>
      </c>
      <c r="D148" s="68"/>
      <c r="E148" s="68"/>
      <c r="F148" s="68"/>
      <c r="G148" s="68"/>
      <c r="H148" s="68"/>
      <c r="I148" s="68"/>
      <c r="J148" s="1"/>
    </row>
    <row r="149" spans="1:10">
      <c r="A149" s="53" t="s">
        <v>128</v>
      </c>
      <c r="B149" s="68" t="s">
        <v>122</v>
      </c>
      <c r="C149" s="68">
        <v>80</v>
      </c>
      <c r="D149" s="68">
        <v>6</v>
      </c>
      <c r="E149" s="68">
        <v>3.7</v>
      </c>
      <c r="F149" s="68">
        <v>60</v>
      </c>
      <c r="G149" s="68">
        <v>292.8</v>
      </c>
      <c r="H149" s="68">
        <v>0</v>
      </c>
      <c r="I149" s="68">
        <v>609</v>
      </c>
      <c r="J149" s="1"/>
    </row>
    <row r="150" spans="1:10">
      <c r="A150" s="62"/>
      <c r="B150" s="68" t="s">
        <v>155</v>
      </c>
      <c r="C150" s="68">
        <v>80</v>
      </c>
      <c r="D150" s="68"/>
      <c r="E150" s="68"/>
      <c r="F150" s="68"/>
      <c r="G150" s="68"/>
      <c r="H150" s="68"/>
      <c r="I150" s="68"/>
      <c r="J150" s="1"/>
    </row>
    <row r="151" spans="1:10">
      <c r="A151" s="62"/>
      <c r="B151" s="68" t="s">
        <v>153</v>
      </c>
      <c r="C151" s="68">
        <v>160</v>
      </c>
      <c r="D151" s="68"/>
      <c r="E151" s="68"/>
      <c r="F151" s="68"/>
      <c r="G151" s="68"/>
      <c r="H151" s="68"/>
      <c r="I151" s="68"/>
      <c r="J151" s="1"/>
    </row>
    <row r="152" spans="1:10">
      <c r="A152" s="50" t="s">
        <v>58</v>
      </c>
      <c r="B152" s="68" t="s">
        <v>89</v>
      </c>
      <c r="C152" s="68">
        <v>180</v>
      </c>
      <c r="D152" s="68">
        <v>12.9</v>
      </c>
      <c r="E152" s="68">
        <v>20</v>
      </c>
      <c r="F152" s="68">
        <v>3.4</v>
      </c>
      <c r="G152" s="68">
        <v>244</v>
      </c>
      <c r="H152" s="68">
        <v>0.46</v>
      </c>
      <c r="I152" s="68">
        <v>307</v>
      </c>
      <c r="J152" s="1"/>
    </row>
    <row r="153" spans="1:10">
      <c r="A153" s="50"/>
      <c r="B153" s="68" t="s">
        <v>133</v>
      </c>
      <c r="C153" s="68">
        <v>40</v>
      </c>
      <c r="D153" s="68">
        <v>0.9</v>
      </c>
      <c r="E153" s="68">
        <v>0.14399999999999999</v>
      </c>
      <c r="F153" s="68">
        <v>2.19</v>
      </c>
      <c r="G153" s="68">
        <v>17.399999999999999</v>
      </c>
      <c r="H153" s="68">
        <v>2.9</v>
      </c>
      <c r="I153" s="68"/>
      <c r="J153" s="1"/>
    </row>
    <row r="154" spans="1:10">
      <c r="A154" s="78"/>
      <c r="B154" s="73" t="s">
        <v>25</v>
      </c>
      <c r="C154" s="73">
        <v>40</v>
      </c>
      <c r="D154" s="73">
        <v>3</v>
      </c>
      <c r="E154" s="73">
        <v>0.32</v>
      </c>
      <c r="F154" s="73">
        <v>19.600000000000001</v>
      </c>
      <c r="G154" s="73">
        <v>94</v>
      </c>
      <c r="H154" s="73">
        <v>0</v>
      </c>
      <c r="I154" s="73">
        <v>114</v>
      </c>
      <c r="J154" s="1"/>
    </row>
    <row r="155" spans="1:10">
      <c r="A155" s="78"/>
      <c r="B155" s="68" t="s">
        <v>134</v>
      </c>
      <c r="C155" s="68">
        <v>130</v>
      </c>
      <c r="D155" s="68">
        <v>0.1</v>
      </c>
      <c r="E155" s="68">
        <v>0</v>
      </c>
      <c r="F155" s="68">
        <v>15</v>
      </c>
      <c r="G155" s="68">
        <v>60</v>
      </c>
      <c r="H155" s="68">
        <v>0</v>
      </c>
      <c r="I155" s="68">
        <v>503</v>
      </c>
      <c r="J155" s="1"/>
    </row>
    <row r="156" spans="1:10">
      <c r="A156" s="59"/>
      <c r="B156" s="68" t="s">
        <v>153</v>
      </c>
      <c r="C156" s="68">
        <f>SUM(C152:C155)</f>
        <v>390</v>
      </c>
      <c r="D156" s="68"/>
      <c r="E156" s="68"/>
      <c r="F156" s="68"/>
      <c r="G156" s="68"/>
      <c r="H156" s="68"/>
      <c r="I156" s="68"/>
      <c r="J156" s="1"/>
    </row>
    <row r="157" spans="1:10" ht="29.25">
      <c r="A157" s="13" t="s">
        <v>39</v>
      </c>
      <c r="B157" s="13"/>
      <c r="C157" s="24">
        <f>SUM(C140,C142,C148,C151,C156)</f>
        <v>1460</v>
      </c>
      <c r="D157" s="13">
        <f>SUM(D137:D155)</f>
        <v>56.74</v>
      </c>
      <c r="E157" s="13">
        <f>SUM(E137:E155)</f>
        <v>53.574000000000005</v>
      </c>
      <c r="F157" s="13">
        <f>SUM(F137:F155)</f>
        <v>258</v>
      </c>
      <c r="G157" s="13">
        <f>SUM(G137:G155)</f>
        <v>1782.6000000000001</v>
      </c>
      <c r="H157" s="13">
        <f>SUM(H137:H155)</f>
        <v>22.499999999999996</v>
      </c>
      <c r="I157" s="13"/>
      <c r="J157" s="1"/>
    </row>
    <row r="158" spans="1:10" ht="30">
      <c r="A158" s="11" t="s">
        <v>47</v>
      </c>
      <c r="B158" s="3"/>
      <c r="C158" s="3" t="s">
        <v>6</v>
      </c>
      <c r="D158" s="3" t="s">
        <v>0</v>
      </c>
      <c r="E158" s="3" t="s">
        <v>1</v>
      </c>
      <c r="F158" s="3" t="s">
        <v>2</v>
      </c>
      <c r="G158" s="3" t="s">
        <v>85</v>
      </c>
      <c r="H158" s="3" t="s">
        <v>16</v>
      </c>
      <c r="I158" s="3"/>
      <c r="J158" s="1"/>
    </row>
    <row r="159" spans="1:10" ht="19.5" customHeight="1">
      <c r="A159" s="78" t="s">
        <v>115</v>
      </c>
      <c r="B159" s="4" t="s">
        <v>96</v>
      </c>
      <c r="C159" s="53">
        <v>160</v>
      </c>
      <c r="D159" s="53">
        <v>7.8</v>
      </c>
      <c r="E159" s="53">
        <v>9.4600000000000009</v>
      </c>
      <c r="F159" s="53">
        <v>3.58</v>
      </c>
      <c r="G159" s="53">
        <v>283.60000000000002</v>
      </c>
      <c r="H159" s="53">
        <v>1.46</v>
      </c>
      <c r="I159" s="53">
        <v>273</v>
      </c>
      <c r="J159" s="1"/>
    </row>
    <row r="160" spans="1:10">
      <c r="A160" s="78"/>
      <c r="B160" s="3" t="s">
        <v>27</v>
      </c>
      <c r="C160" s="18" t="s">
        <v>158</v>
      </c>
      <c r="D160" s="3">
        <v>3.12</v>
      </c>
      <c r="E160" s="3">
        <v>9.23</v>
      </c>
      <c r="F160" s="3">
        <v>19.940000000000001</v>
      </c>
      <c r="G160" s="3">
        <v>176.5</v>
      </c>
      <c r="H160" s="3">
        <v>0</v>
      </c>
      <c r="I160" s="3" t="s">
        <v>72</v>
      </c>
      <c r="J160" s="1"/>
    </row>
    <row r="161" spans="1:14">
      <c r="A161" s="78"/>
      <c r="B161" s="44" t="s">
        <v>19</v>
      </c>
      <c r="C161" s="44">
        <v>130</v>
      </c>
      <c r="D161" s="44">
        <v>3.2</v>
      </c>
      <c r="E161" s="44">
        <v>2.7</v>
      </c>
      <c r="F161" s="44">
        <v>15.9</v>
      </c>
      <c r="G161" s="44">
        <v>79</v>
      </c>
      <c r="H161" s="44">
        <v>1.3</v>
      </c>
      <c r="I161" s="44">
        <v>514</v>
      </c>
      <c r="J161" s="1"/>
    </row>
    <row r="162" spans="1:14">
      <c r="A162" s="59"/>
      <c r="B162" s="61" t="s">
        <v>153</v>
      </c>
      <c r="C162" s="61">
        <v>330</v>
      </c>
      <c r="D162" s="61"/>
      <c r="E162" s="61"/>
      <c r="F162" s="61"/>
      <c r="G162" s="61"/>
      <c r="H162" s="61"/>
      <c r="I162" s="61"/>
      <c r="J162" s="1"/>
    </row>
    <row r="163" spans="1:14" ht="15.75">
      <c r="A163" s="28" t="s">
        <v>70</v>
      </c>
      <c r="B163" s="67" t="s">
        <v>93</v>
      </c>
      <c r="C163" s="67">
        <v>100</v>
      </c>
      <c r="D163" s="67">
        <v>0.8</v>
      </c>
      <c r="E163" s="67">
        <v>0.4</v>
      </c>
      <c r="F163" s="67">
        <v>8.1</v>
      </c>
      <c r="G163" s="67">
        <v>47</v>
      </c>
      <c r="H163" s="67">
        <v>180</v>
      </c>
      <c r="I163" s="67">
        <v>118</v>
      </c>
      <c r="J163" s="1"/>
    </row>
    <row r="164" spans="1:14" ht="15.75">
      <c r="A164" s="59"/>
      <c r="B164" s="67" t="s">
        <v>153</v>
      </c>
      <c r="C164" s="67">
        <v>100</v>
      </c>
      <c r="D164" s="67"/>
      <c r="E164" s="67"/>
      <c r="F164" s="67"/>
      <c r="G164" s="67"/>
      <c r="H164" s="67"/>
      <c r="I164" s="67"/>
      <c r="J164" s="1"/>
    </row>
    <row r="165" spans="1:14">
      <c r="A165" s="78" t="s">
        <v>119</v>
      </c>
      <c r="B165" s="68" t="s">
        <v>166</v>
      </c>
      <c r="C165" s="68">
        <v>20</v>
      </c>
      <c r="D165" s="68">
        <v>1.1000000000000001</v>
      </c>
      <c r="E165" s="68">
        <v>10.1</v>
      </c>
      <c r="F165" s="68">
        <v>9.1</v>
      </c>
      <c r="G165" s="68">
        <v>132</v>
      </c>
      <c r="H165" s="68">
        <v>3.2</v>
      </c>
      <c r="I165" s="68">
        <v>19</v>
      </c>
      <c r="J165" s="1" t="s">
        <v>20</v>
      </c>
    </row>
    <row r="166" spans="1:14">
      <c r="A166" s="78"/>
      <c r="B166" s="68" t="s">
        <v>94</v>
      </c>
      <c r="C166" s="68">
        <v>150</v>
      </c>
      <c r="D166" s="68">
        <v>1.8</v>
      </c>
      <c r="E166" s="68">
        <v>4</v>
      </c>
      <c r="F166" s="68">
        <v>12.6</v>
      </c>
      <c r="G166" s="68">
        <v>95.7</v>
      </c>
      <c r="H166" s="68">
        <v>12.4</v>
      </c>
      <c r="I166" s="68" t="s">
        <v>100</v>
      </c>
      <c r="J166" s="1"/>
    </row>
    <row r="167" spans="1:14">
      <c r="A167" s="78"/>
      <c r="B167" s="68" t="s">
        <v>138</v>
      </c>
      <c r="C167" s="68">
        <v>60</v>
      </c>
      <c r="D167" s="68">
        <v>10.6</v>
      </c>
      <c r="E167" s="68">
        <v>12.1</v>
      </c>
      <c r="F167" s="68">
        <v>1.54</v>
      </c>
      <c r="G167" s="68">
        <v>158.9</v>
      </c>
      <c r="H167" s="68">
        <v>0.49</v>
      </c>
      <c r="I167" s="68">
        <v>369</v>
      </c>
      <c r="J167" s="1"/>
    </row>
    <row r="168" spans="1:14">
      <c r="A168" s="78"/>
      <c r="B168" s="68" t="s">
        <v>159</v>
      </c>
      <c r="C168" s="68">
        <v>120</v>
      </c>
      <c r="D168" s="68">
        <v>8.5</v>
      </c>
      <c r="E168" s="68">
        <v>7.8</v>
      </c>
      <c r="F168" s="68">
        <v>37</v>
      </c>
      <c r="G168" s="68">
        <v>253</v>
      </c>
      <c r="H168" s="68">
        <v>0</v>
      </c>
      <c r="I168" s="68">
        <v>243</v>
      </c>
      <c r="J168" s="1"/>
      <c r="N168" t="s">
        <v>20</v>
      </c>
    </row>
    <row r="169" spans="1:14">
      <c r="A169" s="78"/>
      <c r="B169" s="68" t="s">
        <v>11</v>
      </c>
      <c r="C169" s="68">
        <v>40</v>
      </c>
      <c r="D169" s="68">
        <v>3.3</v>
      </c>
      <c r="E169" s="68">
        <v>0.6</v>
      </c>
      <c r="F169" s="68">
        <v>16.7</v>
      </c>
      <c r="G169" s="68">
        <v>87</v>
      </c>
      <c r="H169" s="68">
        <v>0</v>
      </c>
      <c r="I169" s="68">
        <v>115</v>
      </c>
      <c r="J169" s="1"/>
    </row>
    <row r="170" spans="1:14">
      <c r="A170" s="78"/>
      <c r="B170" s="68" t="s">
        <v>135</v>
      </c>
      <c r="C170" s="68">
        <v>130</v>
      </c>
      <c r="D170" s="68">
        <v>0.27</v>
      </c>
      <c r="E170" s="68">
        <v>0</v>
      </c>
      <c r="F170" s="68">
        <v>18</v>
      </c>
      <c r="G170" s="68">
        <v>72.900000000000006</v>
      </c>
      <c r="H170" s="68">
        <v>0.7</v>
      </c>
      <c r="I170" s="68">
        <v>531</v>
      </c>
      <c r="J170" s="1"/>
    </row>
    <row r="171" spans="1:14">
      <c r="A171" s="59"/>
      <c r="B171" s="68" t="s">
        <v>153</v>
      </c>
      <c r="C171" s="68">
        <f>SUM(C165:C170)</f>
        <v>520</v>
      </c>
      <c r="D171" s="68"/>
      <c r="E171" s="68"/>
      <c r="F171" s="68"/>
      <c r="G171" s="68"/>
      <c r="H171" s="68"/>
      <c r="I171" s="68"/>
      <c r="J171" s="1"/>
    </row>
    <row r="172" spans="1:14">
      <c r="A172" s="20" t="s">
        <v>128</v>
      </c>
      <c r="B172" s="68" t="s">
        <v>121</v>
      </c>
      <c r="C172" s="68">
        <v>150</v>
      </c>
      <c r="D172" s="68">
        <v>0.8</v>
      </c>
      <c r="E172" s="68">
        <v>0.3</v>
      </c>
      <c r="F172" s="68">
        <v>9.6</v>
      </c>
      <c r="G172" s="68">
        <v>47</v>
      </c>
      <c r="H172" s="68">
        <v>38</v>
      </c>
      <c r="I172" s="68">
        <v>118</v>
      </c>
      <c r="J172" s="1"/>
    </row>
    <row r="173" spans="1:14">
      <c r="A173" s="59"/>
      <c r="B173" s="68" t="s">
        <v>153</v>
      </c>
      <c r="C173" s="68">
        <v>150</v>
      </c>
      <c r="D173" s="68"/>
      <c r="E173" s="68"/>
      <c r="F173" s="68"/>
      <c r="G173" s="68"/>
      <c r="H173" s="68"/>
      <c r="I173" s="68"/>
      <c r="J173" s="1"/>
    </row>
    <row r="174" spans="1:14">
      <c r="A174" s="78" t="s">
        <v>123</v>
      </c>
      <c r="B174" s="68" t="s">
        <v>136</v>
      </c>
      <c r="C174" s="68">
        <v>150</v>
      </c>
      <c r="D174" s="68">
        <v>2.34</v>
      </c>
      <c r="E174" s="68">
        <v>19.399999999999999</v>
      </c>
      <c r="F174" s="68">
        <v>12.24</v>
      </c>
      <c r="G174" s="68">
        <v>234</v>
      </c>
      <c r="H174" s="68">
        <v>15</v>
      </c>
      <c r="I174" s="68">
        <v>82</v>
      </c>
      <c r="J174" s="1"/>
    </row>
    <row r="175" spans="1:14">
      <c r="A175" s="78"/>
      <c r="B175" s="68" t="s">
        <v>113</v>
      </c>
      <c r="C175" s="68">
        <v>40</v>
      </c>
      <c r="D175" s="68">
        <v>3.3</v>
      </c>
      <c r="E175" s="68">
        <v>0.6</v>
      </c>
      <c r="F175" s="68">
        <v>16.7</v>
      </c>
      <c r="G175" s="68">
        <v>87</v>
      </c>
      <c r="H175" s="68">
        <v>0</v>
      </c>
      <c r="I175" s="68">
        <v>115</v>
      </c>
      <c r="J175" s="1"/>
    </row>
    <row r="176" spans="1:14">
      <c r="A176" s="78"/>
      <c r="B176" s="68" t="s">
        <v>139</v>
      </c>
      <c r="C176" s="68">
        <v>100</v>
      </c>
      <c r="D176" s="68">
        <v>0.09</v>
      </c>
      <c r="E176" s="68">
        <v>0</v>
      </c>
      <c r="F176" s="68">
        <v>20.7</v>
      </c>
      <c r="G176" s="68">
        <v>86.4</v>
      </c>
      <c r="H176" s="68">
        <v>1.62</v>
      </c>
      <c r="I176" s="68">
        <v>515</v>
      </c>
      <c r="J176" s="1"/>
    </row>
    <row r="177" spans="1:10">
      <c r="A177" s="20"/>
      <c r="B177" s="3" t="s">
        <v>124</v>
      </c>
      <c r="C177" s="3">
        <v>50</v>
      </c>
      <c r="D177" s="3">
        <v>4.2</v>
      </c>
      <c r="E177" s="3">
        <v>8.3000000000000007</v>
      </c>
      <c r="F177" s="3">
        <v>33.5</v>
      </c>
      <c r="G177" s="3">
        <v>226</v>
      </c>
      <c r="H177" s="3">
        <v>0</v>
      </c>
      <c r="I177" s="3">
        <v>584</v>
      </c>
      <c r="J177" s="1"/>
    </row>
    <row r="178" spans="1:10">
      <c r="A178" s="20"/>
      <c r="B178" s="3" t="s">
        <v>153</v>
      </c>
      <c r="C178" s="3">
        <f>SUM(C174:C177)</f>
        <v>340</v>
      </c>
      <c r="D178" s="3"/>
      <c r="E178" s="3"/>
      <c r="F178" s="3"/>
      <c r="G178" s="3"/>
      <c r="H178" s="3"/>
      <c r="I178" s="3"/>
      <c r="J178" s="1"/>
    </row>
    <row r="179" spans="1:10" ht="29.25">
      <c r="A179" s="13" t="s">
        <v>49</v>
      </c>
      <c r="B179" s="13"/>
      <c r="C179" s="24">
        <f>SUM(C162,C164,C171,C173,C178)</f>
        <v>1440</v>
      </c>
      <c r="D179" s="13">
        <f>SUM(D159:D177)</f>
        <v>51.22</v>
      </c>
      <c r="E179" s="13">
        <f>SUM(E159:E177)</f>
        <v>84.99</v>
      </c>
      <c r="F179" s="13">
        <f>SUM(F159:F177)</f>
        <v>235.2</v>
      </c>
      <c r="G179" s="13">
        <f>SUM(G159:G177)</f>
        <v>2066</v>
      </c>
      <c r="H179" s="13">
        <f>SUM(H159:H177)</f>
        <v>254.17</v>
      </c>
      <c r="I179" s="13"/>
      <c r="J179" s="1"/>
    </row>
    <row r="180" spans="1:10" ht="30">
      <c r="A180" s="11" t="s">
        <v>50</v>
      </c>
      <c r="B180" s="2"/>
      <c r="C180" s="2" t="s">
        <v>6</v>
      </c>
      <c r="D180" s="2" t="s">
        <v>0</v>
      </c>
      <c r="E180" s="2" t="s">
        <v>1</v>
      </c>
      <c r="F180" s="2" t="s">
        <v>2</v>
      </c>
      <c r="G180" s="2" t="s">
        <v>85</v>
      </c>
      <c r="H180" s="2" t="s">
        <v>16</v>
      </c>
      <c r="I180" s="2"/>
      <c r="J180" s="1"/>
    </row>
    <row r="181" spans="1:10">
      <c r="A181" s="80" t="s">
        <v>9</v>
      </c>
      <c r="B181" s="2" t="s">
        <v>51</v>
      </c>
      <c r="C181" s="2">
        <v>160</v>
      </c>
      <c r="D181" s="2">
        <v>6.4</v>
      </c>
      <c r="E181" s="2">
        <v>11.4</v>
      </c>
      <c r="F181" s="2">
        <v>35.700000000000003</v>
      </c>
      <c r="G181" s="2">
        <v>271.2</v>
      </c>
      <c r="H181" s="2">
        <v>1.42</v>
      </c>
      <c r="I181" s="2">
        <v>261</v>
      </c>
      <c r="J181" s="1"/>
    </row>
    <row r="182" spans="1:10">
      <c r="A182" s="78"/>
      <c r="B182" s="53" t="s">
        <v>18</v>
      </c>
      <c r="C182" s="3">
        <v>55</v>
      </c>
      <c r="D182" s="53">
        <v>6.48</v>
      </c>
      <c r="E182" s="53">
        <v>5.33</v>
      </c>
      <c r="F182" s="53">
        <v>19.739999999999998</v>
      </c>
      <c r="G182" s="53">
        <v>156.5</v>
      </c>
      <c r="H182" s="53">
        <v>0.24</v>
      </c>
      <c r="I182" s="3" t="s">
        <v>109</v>
      </c>
      <c r="J182" s="1"/>
    </row>
    <row r="183" spans="1:10">
      <c r="A183" s="78"/>
      <c r="B183" s="44" t="s">
        <v>67</v>
      </c>
      <c r="C183" s="44">
        <v>130</v>
      </c>
      <c r="D183" s="10">
        <v>3.6</v>
      </c>
      <c r="E183" s="44">
        <v>3.3</v>
      </c>
      <c r="F183" s="44">
        <v>25</v>
      </c>
      <c r="G183" s="44">
        <v>144</v>
      </c>
      <c r="H183" s="44">
        <v>1.3</v>
      </c>
      <c r="I183" s="44">
        <v>508</v>
      </c>
      <c r="J183" s="1"/>
    </row>
    <row r="184" spans="1:10">
      <c r="A184" s="59"/>
      <c r="B184" s="61" t="s">
        <v>153</v>
      </c>
      <c r="C184" s="61">
        <f>SUM(C181:C183)</f>
        <v>345</v>
      </c>
      <c r="D184" s="10"/>
      <c r="E184" s="61"/>
      <c r="F184" s="61"/>
      <c r="G184" s="61"/>
      <c r="H184" s="61"/>
      <c r="I184" s="61"/>
      <c r="J184" s="1"/>
    </row>
    <row r="185" spans="1:10" ht="15.75">
      <c r="A185" s="20" t="s">
        <v>70</v>
      </c>
      <c r="B185" s="17" t="s">
        <v>140</v>
      </c>
      <c r="C185" s="17">
        <v>100</v>
      </c>
      <c r="D185" s="17">
        <v>0.35</v>
      </c>
      <c r="E185" s="17">
        <v>0.15</v>
      </c>
      <c r="F185" s="17">
        <v>11.4</v>
      </c>
      <c r="G185" s="17">
        <v>48.5</v>
      </c>
      <c r="H185" s="17">
        <v>35</v>
      </c>
      <c r="I185" s="3">
        <v>538</v>
      </c>
      <c r="J185" s="1"/>
    </row>
    <row r="186" spans="1:10" ht="15.75">
      <c r="A186" s="59"/>
      <c r="B186" s="17" t="s">
        <v>153</v>
      </c>
      <c r="C186" s="17">
        <v>100</v>
      </c>
      <c r="D186" s="17"/>
      <c r="E186" s="17"/>
      <c r="F186" s="17"/>
      <c r="G186" s="17"/>
      <c r="H186" s="17"/>
      <c r="I186" s="3"/>
      <c r="J186" s="1"/>
    </row>
    <row r="187" spans="1:10">
      <c r="A187" s="78" t="s">
        <v>119</v>
      </c>
      <c r="B187" s="55" t="s">
        <v>52</v>
      </c>
      <c r="C187" s="55">
        <v>150</v>
      </c>
      <c r="D187" s="55">
        <v>5.13</v>
      </c>
      <c r="E187" s="55">
        <v>4.7</v>
      </c>
      <c r="F187" s="55">
        <v>17</v>
      </c>
      <c r="G187" s="55">
        <v>131.4</v>
      </c>
      <c r="H187" s="55">
        <v>0.8</v>
      </c>
      <c r="I187" s="55">
        <v>171</v>
      </c>
      <c r="J187" s="1"/>
    </row>
    <row r="188" spans="1:10">
      <c r="A188" s="78"/>
      <c r="B188" s="68" t="s">
        <v>148</v>
      </c>
      <c r="C188" s="68">
        <v>120</v>
      </c>
      <c r="D188" s="68"/>
      <c r="E188" s="68"/>
      <c r="F188" s="68"/>
      <c r="G188" s="68"/>
      <c r="H188" s="68"/>
      <c r="I188" s="68"/>
      <c r="J188" s="1"/>
    </row>
    <row r="189" spans="1:10">
      <c r="A189" s="78"/>
      <c r="B189" s="68" t="s">
        <v>149</v>
      </c>
      <c r="C189" s="68">
        <v>60</v>
      </c>
      <c r="D189" s="68"/>
      <c r="E189" s="68"/>
      <c r="F189" s="68"/>
      <c r="G189" s="68"/>
      <c r="H189" s="68"/>
      <c r="I189" s="68"/>
      <c r="J189" s="1"/>
    </row>
    <row r="190" spans="1:10">
      <c r="A190" s="78"/>
      <c r="B190" s="2" t="s">
        <v>117</v>
      </c>
      <c r="C190" s="3">
        <v>20</v>
      </c>
      <c r="D190" s="3">
        <v>0.35</v>
      </c>
      <c r="E190" s="3">
        <v>1.2</v>
      </c>
      <c r="F190" s="3">
        <v>2.2000000000000002</v>
      </c>
      <c r="G190" s="3">
        <v>214.8</v>
      </c>
      <c r="H190" s="3">
        <v>0.25</v>
      </c>
      <c r="I190" s="2">
        <v>463</v>
      </c>
      <c r="J190" s="1"/>
    </row>
    <row r="191" spans="1:10">
      <c r="A191" s="78"/>
      <c r="B191" s="44" t="s">
        <v>11</v>
      </c>
      <c r="C191" s="44">
        <v>40</v>
      </c>
      <c r="D191" s="44">
        <v>3.3</v>
      </c>
      <c r="E191" s="44">
        <v>0.6</v>
      </c>
      <c r="F191" s="44">
        <v>16.7</v>
      </c>
      <c r="G191" s="44">
        <v>87</v>
      </c>
      <c r="H191" s="44">
        <v>0</v>
      </c>
      <c r="I191" s="44">
        <v>115</v>
      </c>
      <c r="J191" s="1"/>
    </row>
    <row r="192" spans="1:10">
      <c r="A192" s="79"/>
      <c r="B192" s="44" t="s">
        <v>32</v>
      </c>
      <c r="C192" s="44">
        <v>150</v>
      </c>
      <c r="D192" s="44">
        <v>0.27</v>
      </c>
      <c r="E192" s="44">
        <v>0</v>
      </c>
      <c r="F192" s="44">
        <v>18</v>
      </c>
      <c r="G192" s="44">
        <v>72.900000000000006</v>
      </c>
      <c r="H192" s="44">
        <v>0.7</v>
      </c>
      <c r="I192" s="44">
        <v>531</v>
      </c>
      <c r="J192" s="1"/>
    </row>
    <row r="193" spans="1:10">
      <c r="A193" s="59"/>
      <c r="B193" s="61" t="s">
        <v>153</v>
      </c>
      <c r="C193" s="61">
        <f>SUM(C187:C192)</f>
        <v>540</v>
      </c>
      <c r="D193" s="61"/>
      <c r="E193" s="61"/>
      <c r="F193" s="61"/>
      <c r="G193" s="61"/>
      <c r="H193" s="61"/>
      <c r="I193" s="61"/>
      <c r="J193" s="1"/>
    </row>
    <row r="194" spans="1:10">
      <c r="A194" s="56" t="s">
        <v>128</v>
      </c>
      <c r="B194" s="57" t="s">
        <v>141</v>
      </c>
      <c r="C194" s="57">
        <v>150</v>
      </c>
      <c r="D194" s="57"/>
      <c r="E194" s="57"/>
      <c r="F194" s="57"/>
      <c r="G194" s="57"/>
      <c r="H194" s="57"/>
      <c r="I194" s="57"/>
      <c r="J194" s="1"/>
    </row>
    <row r="195" spans="1:10">
      <c r="A195" s="59"/>
      <c r="B195" s="61" t="s">
        <v>153</v>
      </c>
      <c r="C195" s="61">
        <v>150</v>
      </c>
      <c r="D195" s="61"/>
      <c r="E195" s="61"/>
      <c r="F195" s="61"/>
      <c r="G195" s="61"/>
      <c r="H195" s="61"/>
      <c r="I195" s="61"/>
      <c r="J195" s="1"/>
    </row>
    <row r="196" spans="1:10">
      <c r="A196" s="80" t="s">
        <v>91</v>
      </c>
      <c r="B196" s="44" t="s">
        <v>68</v>
      </c>
      <c r="C196" s="44">
        <v>180</v>
      </c>
      <c r="D196" s="44">
        <v>23.6</v>
      </c>
      <c r="E196" s="44">
        <v>21.8</v>
      </c>
      <c r="F196" s="44">
        <v>30.1</v>
      </c>
      <c r="G196" s="44">
        <v>411</v>
      </c>
      <c r="H196" s="44">
        <v>0.3</v>
      </c>
      <c r="I196" s="44">
        <v>326</v>
      </c>
      <c r="J196" s="1"/>
    </row>
    <row r="197" spans="1:10">
      <c r="A197" s="78"/>
      <c r="B197" s="2" t="s">
        <v>142</v>
      </c>
      <c r="C197" s="2">
        <v>20</v>
      </c>
      <c r="D197" s="2">
        <v>1.4</v>
      </c>
      <c r="E197" s="2">
        <v>1.7</v>
      </c>
      <c r="F197" s="2">
        <v>11</v>
      </c>
      <c r="G197" s="2">
        <v>65.599999999999994</v>
      </c>
      <c r="H197" s="2">
        <v>0.2</v>
      </c>
      <c r="I197" s="2">
        <v>490</v>
      </c>
      <c r="J197" s="1"/>
    </row>
    <row r="198" spans="1:10">
      <c r="A198" s="78"/>
      <c r="B198" s="31" t="s">
        <v>25</v>
      </c>
      <c r="C198" s="31">
        <v>40</v>
      </c>
      <c r="D198" s="31">
        <v>3</v>
      </c>
      <c r="E198" s="31">
        <v>0.32</v>
      </c>
      <c r="F198" s="31">
        <v>19.600000000000001</v>
      </c>
      <c r="G198" s="31">
        <v>94</v>
      </c>
      <c r="H198" s="31">
        <v>0</v>
      </c>
      <c r="I198" s="31">
        <v>114</v>
      </c>
      <c r="J198" s="1"/>
    </row>
    <row r="199" spans="1:10">
      <c r="A199" s="79"/>
      <c r="B199" s="44" t="s">
        <v>53</v>
      </c>
      <c r="C199" s="44">
        <v>100</v>
      </c>
      <c r="D199" s="44">
        <v>0.1</v>
      </c>
      <c r="E199" s="44">
        <v>0</v>
      </c>
      <c r="F199" s="44">
        <v>15</v>
      </c>
      <c r="G199" s="44">
        <v>60</v>
      </c>
      <c r="H199" s="44">
        <v>0</v>
      </c>
      <c r="I199" s="44">
        <v>503</v>
      </c>
      <c r="J199" s="1"/>
    </row>
    <row r="200" spans="1:10">
      <c r="A200" s="60"/>
      <c r="B200" s="61" t="s">
        <v>153</v>
      </c>
      <c r="C200" s="61">
        <f>SUM(C196:C199)</f>
        <v>340</v>
      </c>
      <c r="D200" s="61"/>
      <c r="E200" s="61"/>
      <c r="F200" s="61"/>
      <c r="G200" s="61"/>
      <c r="H200" s="61"/>
      <c r="I200" s="61"/>
      <c r="J200" s="1"/>
    </row>
    <row r="201" spans="1:10" ht="29.25">
      <c r="A201" s="13" t="s">
        <v>54</v>
      </c>
      <c r="B201" s="13"/>
      <c r="C201" s="24">
        <f>SUM(C184,C186,C193,C200,C195)</f>
        <v>1475</v>
      </c>
      <c r="D201" s="13">
        <f>SUM(D181:D199)</f>
        <v>53.980000000000004</v>
      </c>
      <c r="E201" s="13">
        <f>SUM(E181:E199)</f>
        <v>50.500000000000007</v>
      </c>
      <c r="F201" s="13">
        <f>SUM(F181:F199)</f>
        <v>221.44</v>
      </c>
      <c r="G201" s="13">
        <f>SUM(G181:G199)</f>
        <v>1756.9</v>
      </c>
      <c r="H201" s="13">
        <f>SUM(H181:H199)</f>
        <v>40.21</v>
      </c>
      <c r="I201" s="13"/>
      <c r="J201" s="1"/>
    </row>
    <row r="202" spans="1:10" ht="30">
      <c r="A202" s="11" t="s">
        <v>55</v>
      </c>
      <c r="B202" s="2"/>
      <c r="C202" s="2" t="s">
        <v>6</v>
      </c>
      <c r="D202" s="2" t="s">
        <v>0</v>
      </c>
      <c r="E202" s="2" t="s">
        <v>1</v>
      </c>
      <c r="F202" s="2" t="s">
        <v>2</v>
      </c>
      <c r="G202" s="2" t="s">
        <v>85</v>
      </c>
      <c r="H202" s="2" t="s">
        <v>16</v>
      </c>
      <c r="I202" s="2"/>
      <c r="J202" s="1"/>
    </row>
    <row r="203" spans="1:10">
      <c r="A203" s="78" t="s">
        <v>114</v>
      </c>
      <c r="B203" s="51" t="s">
        <v>118</v>
      </c>
      <c r="C203" s="3">
        <v>160</v>
      </c>
      <c r="D203" s="51">
        <v>6.28</v>
      </c>
      <c r="E203" s="51">
        <v>11.82</v>
      </c>
      <c r="F203" s="10">
        <v>37</v>
      </c>
      <c r="G203" s="51">
        <v>279.39999999999998</v>
      </c>
      <c r="H203" s="51">
        <v>1.4</v>
      </c>
      <c r="I203" s="51">
        <v>259</v>
      </c>
      <c r="J203" s="1"/>
    </row>
    <row r="204" spans="1:10">
      <c r="A204" s="78"/>
      <c r="B204" s="3" t="s">
        <v>27</v>
      </c>
      <c r="C204" s="18" t="s">
        <v>154</v>
      </c>
      <c r="D204" s="3">
        <v>3.12</v>
      </c>
      <c r="E204" s="3">
        <v>9.23</v>
      </c>
      <c r="F204" s="3">
        <v>19.940000000000001</v>
      </c>
      <c r="G204" s="3">
        <v>176.5</v>
      </c>
      <c r="H204" s="3">
        <v>0</v>
      </c>
      <c r="I204" s="3" t="s">
        <v>72</v>
      </c>
      <c r="J204" s="1"/>
    </row>
    <row r="205" spans="1:10">
      <c r="A205" s="78"/>
      <c r="B205" s="44" t="s">
        <v>28</v>
      </c>
      <c r="C205" s="44">
        <v>130</v>
      </c>
      <c r="D205" s="44">
        <v>1.5</v>
      </c>
      <c r="E205" s="44">
        <v>1.3</v>
      </c>
      <c r="F205" s="44">
        <v>17.399999999999999</v>
      </c>
      <c r="G205" s="44">
        <v>87</v>
      </c>
      <c r="H205" s="44">
        <v>1.3</v>
      </c>
      <c r="I205" s="44">
        <v>507</v>
      </c>
      <c r="J205" s="1"/>
    </row>
    <row r="206" spans="1:10">
      <c r="A206" s="59"/>
      <c r="B206" s="61" t="s">
        <v>153</v>
      </c>
      <c r="C206" s="61">
        <v>340</v>
      </c>
      <c r="D206" s="61"/>
      <c r="E206" s="61"/>
      <c r="F206" s="61"/>
      <c r="G206" s="61"/>
      <c r="H206" s="61"/>
      <c r="I206" s="61"/>
      <c r="J206" s="1"/>
    </row>
    <row r="207" spans="1:10" ht="15.75">
      <c r="A207" s="30" t="s">
        <v>70</v>
      </c>
      <c r="B207" s="67" t="s">
        <v>143</v>
      </c>
      <c r="C207" s="67">
        <v>100</v>
      </c>
      <c r="D207" s="67">
        <v>0.05</v>
      </c>
      <c r="E207" s="67">
        <v>0</v>
      </c>
      <c r="F207" s="67">
        <v>10</v>
      </c>
      <c r="G207" s="67">
        <v>41.5</v>
      </c>
      <c r="H207" s="67">
        <v>0.6</v>
      </c>
      <c r="I207" s="67">
        <v>539</v>
      </c>
      <c r="J207" s="1"/>
    </row>
    <row r="208" spans="1:10" ht="15.75">
      <c r="A208" s="59"/>
      <c r="B208" s="67" t="s">
        <v>153</v>
      </c>
      <c r="C208" s="67">
        <v>100</v>
      </c>
      <c r="D208" s="67"/>
      <c r="E208" s="67"/>
      <c r="F208" s="67"/>
      <c r="G208" s="67"/>
      <c r="H208" s="67"/>
      <c r="I208" s="67"/>
      <c r="J208" s="1"/>
    </row>
    <row r="209" spans="1:12">
      <c r="A209" s="78" t="s">
        <v>10</v>
      </c>
      <c r="B209" s="2" t="s">
        <v>56</v>
      </c>
      <c r="C209" s="2">
        <v>150</v>
      </c>
      <c r="D209" s="2">
        <v>4.4000000000000004</v>
      </c>
      <c r="E209" s="2">
        <v>1.76</v>
      </c>
      <c r="F209" s="2">
        <v>7.68</v>
      </c>
      <c r="G209" s="2">
        <v>65.3</v>
      </c>
      <c r="H209" s="2">
        <v>8.1999999999999993</v>
      </c>
      <c r="I209" s="2">
        <v>157</v>
      </c>
      <c r="J209" s="1"/>
    </row>
    <row r="210" spans="1:12">
      <c r="A210" s="78"/>
      <c r="B210" s="46" t="s">
        <v>101</v>
      </c>
      <c r="C210" s="3">
        <v>60</v>
      </c>
      <c r="D210" s="46">
        <v>10.5</v>
      </c>
      <c r="E210" s="46">
        <v>7.5</v>
      </c>
      <c r="F210" s="46">
        <v>6.5</v>
      </c>
      <c r="G210" s="46">
        <v>132</v>
      </c>
      <c r="H210" s="46" t="s">
        <v>103</v>
      </c>
      <c r="I210" s="46">
        <v>417</v>
      </c>
      <c r="J210" s="1"/>
      <c r="L210" t="s">
        <v>20</v>
      </c>
    </row>
    <row r="211" spans="1:12">
      <c r="A211" s="78"/>
      <c r="B211" s="53" t="s">
        <v>102</v>
      </c>
      <c r="C211" s="3">
        <v>120</v>
      </c>
      <c r="D211" s="3">
        <v>5.55</v>
      </c>
      <c r="E211" s="3">
        <v>5.4</v>
      </c>
      <c r="F211" s="3">
        <v>5.8</v>
      </c>
      <c r="G211" s="3">
        <v>94.5</v>
      </c>
      <c r="H211" s="3">
        <v>25.5</v>
      </c>
      <c r="I211" s="3">
        <v>428</v>
      </c>
      <c r="J211" s="1"/>
    </row>
    <row r="212" spans="1:12">
      <c r="A212" s="78"/>
      <c r="B212" s="44" t="s">
        <v>11</v>
      </c>
      <c r="C212" s="44">
        <v>40</v>
      </c>
      <c r="D212" s="44">
        <v>3.3</v>
      </c>
      <c r="E212" s="44">
        <v>0.6</v>
      </c>
      <c r="F212" s="44">
        <v>16.7</v>
      </c>
      <c r="G212" s="44">
        <v>87</v>
      </c>
      <c r="H212" s="44">
        <v>0</v>
      </c>
      <c r="I212" s="44">
        <v>115</v>
      </c>
      <c r="J212" s="1"/>
    </row>
    <row r="213" spans="1:12">
      <c r="A213" s="79"/>
      <c r="B213" s="2" t="s">
        <v>125</v>
      </c>
      <c r="C213" s="3">
        <v>150</v>
      </c>
      <c r="D213" s="2">
        <v>0.27</v>
      </c>
      <c r="E213" s="2">
        <v>0</v>
      </c>
      <c r="F213" s="2">
        <v>18</v>
      </c>
      <c r="G213" s="2">
        <v>72.900000000000006</v>
      </c>
      <c r="H213" s="2">
        <v>0.7</v>
      </c>
      <c r="I213" s="2">
        <v>531</v>
      </c>
      <c r="J213" s="1"/>
    </row>
    <row r="214" spans="1:12">
      <c r="A214" s="59"/>
      <c r="B214" s="61" t="s">
        <v>153</v>
      </c>
      <c r="C214" s="3">
        <f>SUM(C209:C213)</f>
        <v>520</v>
      </c>
      <c r="D214" s="61"/>
      <c r="E214" s="61"/>
      <c r="F214" s="61"/>
      <c r="G214" s="61"/>
      <c r="H214" s="61"/>
      <c r="I214" s="61"/>
      <c r="J214" s="1"/>
    </row>
    <row r="215" spans="1:12">
      <c r="A215" s="56" t="s">
        <v>128</v>
      </c>
      <c r="B215" s="57" t="s">
        <v>93</v>
      </c>
      <c r="C215" s="3">
        <v>150</v>
      </c>
      <c r="D215" s="3">
        <v>0.6</v>
      </c>
      <c r="E215" s="3">
        <v>0.6</v>
      </c>
      <c r="F215" s="3">
        <v>14.7</v>
      </c>
      <c r="G215" s="3">
        <v>70.5</v>
      </c>
      <c r="H215" s="3">
        <v>15</v>
      </c>
      <c r="I215" s="3">
        <v>118</v>
      </c>
      <c r="J215" s="1"/>
    </row>
    <row r="216" spans="1:12">
      <c r="A216" s="59"/>
      <c r="B216" s="61" t="s">
        <v>153</v>
      </c>
      <c r="C216" s="3">
        <v>150</v>
      </c>
      <c r="D216" s="3"/>
      <c r="E216" s="3"/>
      <c r="F216" s="3"/>
      <c r="G216" s="3"/>
      <c r="H216" s="3"/>
      <c r="I216" s="3"/>
      <c r="J216" s="1"/>
    </row>
    <row r="217" spans="1:12">
      <c r="A217" s="25" t="s">
        <v>92</v>
      </c>
      <c r="B217" s="26" t="s">
        <v>82</v>
      </c>
      <c r="C217" s="3">
        <v>180</v>
      </c>
      <c r="D217" s="3">
        <v>10.8</v>
      </c>
      <c r="E217" s="3">
        <v>9</v>
      </c>
      <c r="F217" s="3">
        <v>30.6</v>
      </c>
      <c r="G217" s="3">
        <v>247.5</v>
      </c>
      <c r="H217" s="3">
        <v>0.09</v>
      </c>
      <c r="I217" s="26">
        <v>301</v>
      </c>
      <c r="J217" s="1"/>
    </row>
    <row r="218" spans="1:12">
      <c r="A218" s="43"/>
      <c r="B218" s="31" t="s">
        <v>25</v>
      </c>
      <c r="C218" s="31">
        <v>40</v>
      </c>
      <c r="D218" s="31">
        <v>3</v>
      </c>
      <c r="E218" s="31">
        <v>0.32</v>
      </c>
      <c r="F218" s="31">
        <v>19.600000000000001</v>
      </c>
      <c r="G218" s="31">
        <v>94</v>
      </c>
      <c r="H218" s="31">
        <v>0</v>
      </c>
      <c r="I218" s="31">
        <v>114</v>
      </c>
      <c r="J218" s="1"/>
    </row>
    <row r="219" spans="1:12">
      <c r="A219" s="43"/>
      <c r="B219" s="68" t="s">
        <v>71</v>
      </c>
      <c r="C219" s="68">
        <v>150</v>
      </c>
      <c r="D219" s="68">
        <v>0.45</v>
      </c>
      <c r="E219" s="68">
        <v>0.18</v>
      </c>
      <c r="F219" s="68">
        <v>20.7</v>
      </c>
      <c r="G219" s="68">
        <v>86.4</v>
      </c>
      <c r="H219" s="68">
        <v>3.87</v>
      </c>
      <c r="I219" s="68">
        <v>526</v>
      </c>
      <c r="J219" s="1"/>
    </row>
    <row r="220" spans="1:12">
      <c r="A220" s="59"/>
      <c r="B220" s="68" t="s">
        <v>153</v>
      </c>
      <c r="C220" s="68">
        <f>SUM(C217:C219)</f>
        <v>370</v>
      </c>
      <c r="D220" s="68"/>
      <c r="E220" s="68"/>
      <c r="F220" s="68"/>
      <c r="G220" s="68"/>
      <c r="H220" s="68"/>
      <c r="I220" s="68"/>
      <c r="J220" s="1"/>
    </row>
    <row r="221" spans="1:12" ht="29.25">
      <c r="A221" s="13" t="s">
        <v>57</v>
      </c>
      <c r="B221" s="13"/>
      <c r="C221" s="24">
        <f>SUM(C206,C208,C214,C216,C220)</f>
        <v>1480</v>
      </c>
      <c r="D221" s="13">
        <f>SUM(D203:D219)</f>
        <v>49.820000000000007</v>
      </c>
      <c r="E221" s="13">
        <f>SUM(E203:E219)</f>
        <v>47.710000000000008</v>
      </c>
      <c r="F221" s="13">
        <f>SUM(F203:F219)</f>
        <v>224.61999999999998</v>
      </c>
      <c r="G221" s="13">
        <f>SUM(G203:G219)</f>
        <v>1534.5</v>
      </c>
      <c r="H221" s="21">
        <f>SUM(H203:H219)</f>
        <v>56.660000000000004</v>
      </c>
      <c r="I221" s="13"/>
      <c r="J221" s="1"/>
    </row>
    <row r="222" spans="1:12" ht="30">
      <c r="A222" s="6" t="s">
        <v>60</v>
      </c>
      <c r="B222" s="6"/>
      <c r="C222" s="6"/>
      <c r="D222" s="6"/>
      <c r="E222" s="6"/>
      <c r="F222" s="6"/>
      <c r="G222" s="6"/>
      <c r="H222" s="6"/>
      <c r="I222" s="6"/>
      <c r="J222" s="1"/>
    </row>
    <row r="223" spans="1:12" ht="29.25">
      <c r="A223" s="9" t="s">
        <v>63</v>
      </c>
      <c r="B223" s="2"/>
      <c r="C223" s="34">
        <f t="shared" ref="C223:H223" si="0">C221+C201+C179+C157+C135+C114+C93+C70+C48+C27</f>
        <v>14650</v>
      </c>
      <c r="D223" s="10">
        <f t="shared" si="0"/>
        <v>561.04</v>
      </c>
      <c r="E223" s="10">
        <f t="shared" si="0"/>
        <v>603.274</v>
      </c>
      <c r="F223" s="10">
        <f t="shared" si="0"/>
        <v>2371.94</v>
      </c>
      <c r="G223" s="10">
        <f t="shared" si="0"/>
        <v>17629.04</v>
      </c>
      <c r="H223" s="10">
        <f t="shared" si="0"/>
        <v>1034.2550000000001</v>
      </c>
      <c r="I223" s="2"/>
      <c r="J223" s="1"/>
    </row>
    <row r="224" spans="1:12" ht="29.25">
      <c r="A224" s="9" t="s">
        <v>64</v>
      </c>
      <c r="B224" s="9"/>
      <c r="C224" s="9"/>
      <c r="D224" s="22">
        <f>D223/10</f>
        <v>56.103999999999999</v>
      </c>
      <c r="E224" s="22">
        <f t="shared" ref="E224:H224" si="1">E223/10</f>
        <v>60.327399999999997</v>
      </c>
      <c r="F224" s="22">
        <f t="shared" si="1"/>
        <v>237.19400000000002</v>
      </c>
      <c r="G224" s="22">
        <f t="shared" si="1"/>
        <v>1762.904</v>
      </c>
      <c r="H224" s="22">
        <f t="shared" si="1"/>
        <v>103.42550000000001</v>
      </c>
      <c r="I224" s="9"/>
      <c r="J224" s="1"/>
    </row>
    <row r="225" spans="1:10" ht="71.25">
      <c r="A225" s="35" t="s">
        <v>65</v>
      </c>
      <c r="B225" s="2"/>
      <c r="C225" s="2"/>
      <c r="D225" s="10">
        <f>D223*100/G223</f>
        <v>3.1824761870186919</v>
      </c>
      <c r="E225" s="10">
        <f>E223*100/G223</f>
        <v>3.4220468045906074</v>
      </c>
      <c r="F225" s="10">
        <f>F223*100/G223</f>
        <v>13.454731511188356</v>
      </c>
      <c r="G225" s="2"/>
      <c r="H225" s="2"/>
      <c r="I225" s="2"/>
      <c r="J225" s="1"/>
    </row>
    <row r="226" spans="1:10" ht="15" customHeight="1">
      <c r="A226" s="77" t="s">
        <v>61</v>
      </c>
      <c r="B226" s="77"/>
      <c r="C226" s="77"/>
      <c r="D226" s="77"/>
      <c r="E226" s="77"/>
      <c r="F226" s="77"/>
      <c r="G226" s="77"/>
      <c r="H226" s="77"/>
      <c r="I226" s="77"/>
      <c r="J226" s="1"/>
    </row>
    <row r="227" spans="1:10" ht="15" customHeight="1">
      <c r="A227" s="76" t="s">
        <v>62</v>
      </c>
      <c r="B227" s="76"/>
      <c r="C227" s="76"/>
      <c r="D227" s="76"/>
      <c r="E227" s="76"/>
      <c r="F227" s="76"/>
      <c r="G227" s="76"/>
      <c r="H227" s="76"/>
      <c r="I227" s="76"/>
      <c r="J227" s="1"/>
    </row>
    <row r="228" spans="1:10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10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10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10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10">
      <c r="A232" s="12"/>
      <c r="B232" s="12"/>
      <c r="C232" s="12"/>
      <c r="D232" s="12"/>
      <c r="E232" s="12"/>
      <c r="F232" s="12"/>
      <c r="G232" s="12"/>
      <c r="H232" s="12"/>
      <c r="I232" s="12"/>
    </row>
  </sheetData>
  <mergeCells count="42">
    <mergeCell ref="A130:A133"/>
    <mergeCell ref="A137:A139"/>
    <mergeCell ref="A143:A147"/>
    <mergeCell ref="A22:A25"/>
    <mergeCell ref="A72:A74"/>
    <mergeCell ref="A122:A126"/>
    <mergeCell ref="A80:A84"/>
    <mergeCell ref="A96:A97"/>
    <mergeCell ref="A65:A68"/>
    <mergeCell ref="A88:A91"/>
    <mergeCell ref="A50:A52"/>
    <mergeCell ref="A56:A61"/>
    <mergeCell ref="B5:B6"/>
    <mergeCell ref="C5:C6"/>
    <mergeCell ref="G5:G6"/>
    <mergeCell ref="A8:A10"/>
    <mergeCell ref="A14:A18"/>
    <mergeCell ref="D1:I1"/>
    <mergeCell ref="D2:I2"/>
    <mergeCell ref="D3:I3"/>
    <mergeCell ref="A181:A183"/>
    <mergeCell ref="A187:A192"/>
    <mergeCell ref="A116:A118"/>
    <mergeCell ref="A43:A46"/>
    <mergeCell ref="A101:A105"/>
    <mergeCell ref="A109:A111"/>
    <mergeCell ref="A29:A31"/>
    <mergeCell ref="A35:A39"/>
    <mergeCell ref="A4:I4"/>
    <mergeCell ref="I5:I6"/>
    <mergeCell ref="H5:H6"/>
    <mergeCell ref="D5:F5"/>
    <mergeCell ref="A5:A6"/>
    <mergeCell ref="A227:I227"/>
    <mergeCell ref="A226:I226"/>
    <mergeCell ref="A209:A213"/>
    <mergeCell ref="A154:A155"/>
    <mergeCell ref="A159:A161"/>
    <mergeCell ref="A165:A170"/>
    <mergeCell ref="A203:A205"/>
    <mergeCell ref="A196:A199"/>
    <mergeCell ref="A174:A176"/>
  </mergeCells>
  <pageMargins left="0.51181102362204722" right="0.31496062992125984" top="0.55118110236220474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2025-08-06T12:54:41Z</dcterms:modified>
</cp:coreProperties>
</file>